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20" activeTab="0"/>
  </bookViews>
  <sheets>
    <sheet name="Дод.4_В-г мережа" sheetId="1" r:id="rId1"/>
  </sheets>
  <definedNames>
    <definedName name="_xlnm.Print_Titles" localSheetId="0">'Дод.4_В-г мережа'!$7:$10</definedName>
    <definedName name="_xlnm.Print_Area" localSheetId="0">'Дод.4_В-г мережа'!$A$1:$N$108</definedName>
  </definedNames>
  <calcPr fullCalcOnLoad="1"/>
</workbook>
</file>

<file path=xl/sharedStrings.xml><?xml version="1.0" encoding="utf-8"?>
<sst xmlns="http://schemas.openxmlformats.org/spreadsheetml/2006/main" count="135" uniqueCount="43">
  <si>
    <t>до Регіональної цільової програми розвитку водного господарства Чернігівської області на період до 2021 року</t>
  </si>
  <si>
    <t>РЕСУРСНЕ ЗАБЕЗПЕЧЕННЯ</t>
  </si>
  <si>
    <r>
      <rPr>
        <b/>
        <sz val="11"/>
        <color indexed="8"/>
        <rFont val="Times New Roman"/>
        <family val="1"/>
      </rPr>
      <t>за заходом</t>
    </r>
    <r>
      <rPr>
        <sz val="11"/>
        <color indexed="8"/>
        <rFont val="Times New Roman"/>
        <family val="1"/>
      </rPr>
      <t xml:space="preserve"> "Забезпечення експлуатації внутрішньогосподарських  недержавних меліоративних систем, виконання заходів районних цільових програм відновлення та догляду за внутрішньогосподарською меліоративною мережею, яка перебуває у комунальній власності"</t>
    </r>
  </si>
  <si>
    <t>тис.грн.</t>
  </si>
  <si>
    <t>№ з/п</t>
  </si>
  <si>
    <t>Обсяг коштів, які пропонується залучити на виконання заходу програми за адміністративно-територіальними одиницями</t>
  </si>
  <si>
    <t>Етапи виконання програми</t>
  </si>
  <si>
    <t>Площа меліорованих земель, 
тис.га</t>
  </si>
  <si>
    <t>Усього</t>
  </si>
  <si>
    <t>перший етап</t>
  </si>
  <si>
    <t>другий етап</t>
  </si>
  <si>
    <t>І</t>
  </si>
  <si>
    <t>Всього по області</t>
  </si>
  <si>
    <t>обласний бюджет</t>
  </si>
  <si>
    <t>районний (міський) бюджет</t>
  </si>
  <si>
    <t>кошти не бюджетних джерел</t>
  </si>
  <si>
    <t>бюджет сіл, селищ, міст районного підпорядкування</t>
  </si>
  <si>
    <t>Бахмацький</t>
  </si>
  <si>
    <t>Бобровицький</t>
  </si>
  <si>
    <t>Борзнянський</t>
  </si>
  <si>
    <t>Варвинський</t>
  </si>
  <si>
    <t>Городнянський</t>
  </si>
  <si>
    <t>Ічнянський</t>
  </si>
  <si>
    <t>Козелецький</t>
  </si>
  <si>
    <t>Коропський</t>
  </si>
  <si>
    <t>Корюківський</t>
  </si>
  <si>
    <t>Куликівський</t>
  </si>
  <si>
    <t>Менський</t>
  </si>
  <si>
    <t>Ніжинський</t>
  </si>
  <si>
    <t>Н.-Сіверський</t>
  </si>
  <si>
    <t>Носівський</t>
  </si>
  <si>
    <t>Прилуцький</t>
  </si>
  <si>
    <t>Ріпкинський</t>
  </si>
  <si>
    <t>Семенівський</t>
  </si>
  <si>
    <t>Сосницький</t>
  </si>
  <si>
    <t>Срібнянський</t>
  </si>
  <si>
    <t>Талалаївський</t>
  </si>
  <si>
    <t>Чернігівський</t>
  </si>
  <si>
    <t>Щорський</t>
  </si>
  <si>
    <t>м.Ніжин</t>
  </si>
  <si>
    <t>Начальник Деснянського басейнового управління водних ресурсів</t>
  </si>
  <si>
    <t>С.І.Нагалюк</t>
  </si>
  <si>
    <t>Додаток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</si>
</sst>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64" fontId="50" fillId="0" borderId="21" xfId="0" applyNumberFormat="1" applyFont="1" applyBorder="1" applyAlignment="1">
      <alignment horizontal="center" vertical="center" wrapText="1"/>
    </xf>
    <xf numFmtId="2" fontId="49" fillId="0" borderId="22" xfId="0" applyNumberFormat="1" applyFont="1" applyBorder="1" applyAlignment="1">
      <alignment horizontal="center" vertical="center" wrapText="1"/>
    </xf>
    <xf numFmtId="2" fontId="49" fillId="0" borderId="20" xfId="0" applyNumberFormat="1" applyFont="1" applyBorder="1" applyAlignment="1">
      <alignment horizontal="center" vertical="center" wrapText="1"/>
    </xf>
    <xf numFmtId="2" fontId="49" fillId="0" borderId="23" xfId="0" applyNumberFormat="1" applyFont="1" applyBorder="1" applyAlignment="1">
      <alignment horizontal="center" vertical="center" wrapText="1"/>
    </xf>
    <xf numFmtId="2" fontId="49" fillId="0" borderId="24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164" fontId="50" fillId="0" borderId="26" xfId="0" applyNumberFormat="1" applyFont="1" applyBorder="1" applyAlignment="1">
      <alignment horizontal="center" vertical="center" wrapText="1"/>
    </xf>
    <xf numFmtId="2" fontId="49" fillId="0" borderId="27" xfId="0" applyNumberFormat="1" applyFont="1" applyBorder="1" applyAlignment="1">
      <alignment horizontal="center" vertical="center" wrapText="1"/>
    </xf>
    <xf numFmtId="2" fontId="49" fillId="0" borderId="25" xfId="0" applyNumberFormat="1" applyFont="1" applyBorder="1" applyAlignment="1">
      <alignment horizontal="center" vertical="center" wrapText="1"/>
    </xf>
    <xf numFmtId="2" fontId="49" fillId="0" borderId="28" xfId="0" applyNumberFormat="1" applyFont="1" applyBorder="1" applyAlignment="1">
      <alignment horizontal="center" vertical="center" wrapText="1"/>
    </xf>
    <xf numFmtId="2" fontId="49" fillId="0" borderId="29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wrapText="1"/>
    </xf>
    <xf numFmtId="0" fontId="49" fillId="0" borderId="30" xfId="0" applyFont="1" applyBorder="1" applyAlignment="1">
      <alignment horizontal="center" vertical="center" wrapText="1"/>
    </xf>
    <xf numFmtId="164" fontId="50" fillId="0" borderId="31" xfId="0" applyNumberFormat="1" applyFont="1" applyBorder="1" applyAlignment="1">
      <alignment horizontal="center" vertical="center" wrapText="1"/>
    </xf>
    <xf numFmtId="2" fontId="49" fillId="0" borderId="32" xfId="0" applyNumberFormat="1" applyFont="1" applyBorder="1" applyAlignment="1">
      <alignment horizontal="center" vertical="center" wrapText="1"/>
    </xf>
    <xf numFmtId="2" fontId="49" fillId="0" borderId="33" xfId="0" applyNumberFormat="1" applyFont="1" applyBorder="1" applyAlignment="1">
      <alignment horizontal="center" vertical="center" wrapText="1"/>
    </xf>
    <xf numFmtId="2" fontId="49" fillId="0" borderId="34" xfId="0" applyNumberFormat="1" applyFont="1" applyBorder="1" applyAlignment="1">
      <alignment horizontal="center" vertical="center" wrapText="1"/>
    </xf>
    <xf numFmtId="2" fontId="49" fillId="0" borderId="35" xfId="0" applyNumberFormat="1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textRotation="90" wrapText="1"/>
    </xf>
    <xf numFmtId="0" fontId="49" fillId="0" borderId="0" xfId="0" applyFont="1" applyBorder="1" applyAlignment="1">
      <alignment horizontal="center" vertical="center" wrapText="1"/>
    </xf>
    <xf numFmtId="164" fontId="50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40" xfId="0" applyFont="1" applyBorder="1" applyAlignment="1">
      <alignment horizontal="center" vertical="center" textRotation="90" wrapText="1"/>
    </xf>
    <xf numFmtId="0" fontId="47" fillId="0" borderId="36" xfId="0" applyFont="1" applyBorder="1" applyAlignment="1">
      <alignment horizontal="center" vertical="center" textRotation="90" wrapText="1"/>
    </xf>
    <xf numFmtId="0" fontId="45" fillId="0" borderId="4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165" fontId="45" fillId="0" borderId="41" xfId="0" applyNumberFormat="1" applyFont="1" applyBorder="1" applyAlignment="1">
      <alignment horizontal="center" vertical="center" wrapText="1"/>
    </xf>
    <xf numFmtId="165" fontId="45" fillId="0" borderId="19" xfId="0" applyNumberFormat="1" applyFont="1" applyBorder="1" applyAlignment="1">
      <alignment horizontal="center" vertical="center" wrapText="1"/>
    </xf>
    <xf numFmtId="165" fontId="45" fillId="0" borderId="4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09"/>
  <sheetViews>
    <sheetView showZeros="0" tabSelected="1" view="pageBreakPreview" zoomScale="90" zoomScaleSheetLayoutView="90" zoomScalePageLayoutView="0" workbookViewId="0" topLeftCell="A1">
      <selection activeCell="G26" sqref="G26"/>
    </sheetView>
  </sheetViews>
  <sheetFormatPr defaultColWidth="9.140625" defaultRowHeight="15"/>
  <cols>
    <col min="1" max="1" width="3.7109375" style="2" customWidth="1"/>
    <col min="2" max="2" width="9.8515625" style="2" customWidth="1"/>
    <col min="3" max="3" width="15.28125" style="45" customWidth="1"/>
    <col min="4" max="4" width="8.7109375" style="5" customWidth="1"/>
    <col min="5" max="13" width="7.57421875" style="2" customWidth="1"/>
    <col min="14" max="16384" width="9.140625" style="2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88" t="s">
        <v>42</v>
      </c>
      <c r="I1" s="88"/>
      <c r="J1" s="88"/>
      <c r="K1" s="88"/>
      <c r="L1" s="88"/>
      <c r="M1" s="88"/>
      <c r="N1" s="88"/>
    </row>
    <row r="2" spans="1:14" ht="26.25" customHeight="1">
      <c r="A2" s="1"/>
      <c r="B2" s="1"/>
      <c r="C2" s="1"/>
      <c r="D2" s="1"/>
      <c r="E2" s="1"/>
      <c r="F2" s="1"/>
      <c r="G2" s="1"/>
      <c r="H2" s="89" t="s">
        <v>0</v>
      </c>
      <c r="I2" s="89"/>
      <c r="J2" s="89"/>
      <c r="K2" s="89"/>
      <c r="L2" s="89"/>
      <c r="M2" s="89"/>
      <c r="N2" s="89"/>
    </row>
    <row r="3" s="3" customFormat="1" ht="11.25">
      <c r="D3" s="4"/>
    </row>
    <row r="4" spans="1:13" ht="15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ht="42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3" ht="15.75" customHeight="1" thickBot="1">
      <c r="A6" s="5"/>
      <c r="B6" s="5"/>
      <c r="C6" s="5"/>
      <c r="E6" s="5"/>
      <c r="F6" s="5"/>
      <c r="G6" s="5"/>
      <c r="H6" s="5"/>
      <c r="I6" s="5"/>
      <c r="J6" s="5"/>
      <c r="K6" s="5"/>
      <c r="L6" s="5"/>
      <c r="M6" s="6" t="s">
        <v>3</v>
      </c>
    </row>
    <row r="7" spans="1:14" ht="15.75" customHeight="1">
      <c r="A7" s="68" t="s">
        <v>4</v>
      </c>
      <c r="B7" s="71" t="s">
        <v>5</v>
      </c>
      <c r="C7" s="72"/>
      <c r="D7" s="68" t="s">
        <v>6</v>
      </c>
      <c r="E7" s="77"/>
      <c r="F7" s="77"/>
      <c r="G7" s="77"/>
      <c r="H7" s="77"/>
      <c r="I7" s="77"/>
      <c r="J7" s="77"/>
      <c r="K7" s="77"/>
      <c r="L7" s="77"/>
      <c r="M7" s="78"/>
      <c r="N7" s="79" t="s">
        <v>7</v>
      </c>
    </row>
    <row r="8" spans="1:14" ht="23.25" customHeight="1">
      <c r="A8" s="69"/>
      <c r="B8" s="73"/>
      <c r="C8" s="74"/>
      <c r="D8" s="82" t="s">
        <v>8</v>
      </c>
      <c r="E8" s="84" t="s">
        <v>9</v>
      </c>
      <c r="F8" s="85"/>
      <c r="G8" s="85"/>
      <c r="H8" s="86"/>
      <c r="I8" s="84" t="s">
        <v>10</v>
      </c>
      <c r="J8" s="85"/>
      <c r="K8" s="85"/>
      <c r="L8" s="85"/>
      <c r="M8" s="87"/>
      <c r="N8" s="80"/>
    </row>
    <row r="9" spans="1:14" ht="20.25" customHeight="1" thickBot="1">
      <c r="A9" s="70"/>
      <c r="B9" s="75"/>
      <c r="C9" s="76"/>
      <c r="D9" s="83"/>
      <c r="E9" s="7">
        <v>2013</v>
      </c>
      <c r="F9" s="8">
        <v>2014</v>
      </c>
      <c r="G9" s="8">
        <v>2015</v>
      </c>
      <c r="H9" s="9">
        <v>2016</v>
      </c>
      <c r="I9" s="7">
        <v>2017</v>
      </c>
      <c r="J9" s="8">
        <v>2018</v>
      </c>
      <c r="K9" s="8">
        <v>2019</v>
      </c>
      <c r="L9" s="8">
        <v>2020</v>
      </c>
      <c r="M9" s="10">
        <v>2021</v>
      </c>
      <c r="N9" s="81"/>
    </row>
    <row r="10" spans="1:14" s="3" customFormat="1" ht="14.25" customHeight="1" thickBot="1">
      <c r="A10" s="11">
        <v>1</v>
      </c>
      <c r="B10" s="59">
        <v>2</v>
      </c>
      <c r="C10" s="60"/>
      <c r="D10" s="12">
        <v>3</v>
      </c>
      <c r="E10" s="11">
        <v>4</v>
      </c>
      <c r="F10" s="13">
        <v>5</v>
      </c>
      <c r="G10" s="13">
        <v>6</v>
      </c>
      <c r="H10" s="14">
        <v>7</v>
      </c>
      <c r="I10" s="11">
        <v>8</v>
      </c>
      <c r="J10" s="13">
        <v>9</v>
      </c>
      <c r="K10" s="13">
        <v>10</v>
      </c>
      <c r="L10" s="13">
        <v>11</v>
      </c>
      <c r="M10" s="15">
        <v>12</v>
      </c>
      <c r="N10" s="16">
        <v>13</v>
      </c>
    </row>
    <row r="11" spans="1:14" s="3" customFormat="1" ht="17.25" customHeight="1">
      <c r="A11" s="50" t="s">
        <v>11</v>
      </c>
      <c r="B11" s="61" t="s">
        <v>12</v>
      </c>
      <c r="C11" s="17" t="s">
        <v>13</v>
      </c>
      <c r="D11" s="18">
        <f aca="true" t="shared" si="0" ref="D11:D74">SUM(E11:M11)</f>
        <v>7218.790471999999</v>
      </c>
      <c r="E11" s="19">
        <f>E15+E19+E23+E27+E31+E35+E39+E43+E47+E51+E55+E59+E63+E67+E71+E75+E79+E83+E87+E91+E95+E99+E103</f>
        <v>680.447</v>
      </c>
      <c r="F11" s="20">
        <f aca="true" t="shared" si="1" ref="F11:M11">F15+F19+F23+F27+F31+F35+F39+F43+F47+F51+F55+F59+F63+F67+F71+F75+F79+F83+F87+F91+F95+F99+F103</f>
        <v>706.13797</v>
      </c>
      <c r="G11" s="20">
        <f t="shared" si="1"/>
        <v>739.7215419999999</v>
      </c>
      <c r="H11" s="21">
        <f t="shared" si="1"/>
        <v>780.049694</v>
      </c>
      <c r="I11" s="19">
        <f t="shared" si="1"/>
        <v>809.929218</v>
      </c>
      <c r="J11" s="20">
        <f t="shared" si="1"/>
        <v>823.8900920000001</v>
      </c>
      <c r="K11" s="20">
        <f t="shared" si="1"/>
        <v>860.1160940000001</v>
      </c>
      <c r="L11" s="20">
        <f t="shared" si="1"/>
        <v>902.2377940000001</v>
      </c>
      <c r="M11" s="22">
        <f t="shared" si="1"/>
        <v>916.2610679999999</v>
      </c>
      <c r="N11" s="64">
        <f>SUM(N15:N106)</f>
        <v>300.2764700000001</v>
      </c>
    </row>
    <row r="12" spans="1:14" s="3" customFormat="1" ht="27.75" customHeight="1">
      <c r="A12" s="51"/>
      <c r="B12" s="62"/>
      <c r="C12" s="23" t="s">
        <v>14</v>
      </c>
      <c r="D12" s="24">
        <f t="shared" si="0"/>
        <v>3057.791796</v>
      </c>
      <c r="E12" s="25">
        <f aca="true" t="shared" si="2" ref="E12:M14">E16+E20+E24+E28+E32+E36+E40+E44+E48+E52+E56+E60+E64+E68+E72+E76+E80+E84+E88+E92+E96+E100+E104</f>
        <v>333.038</v>
      </c>
      <c r="F12" s="26">
        <f t="shared" si="2"/>
        <v>299.255388</v>
      </c>
      <c r="G12" s="26">
        <f t="shared" si="2"/>
        <v>307.999528</v>
      </c>
      <c r="H12" s="27">
        <f t="shared" si="2"/>
        <v>317.91141999999996</v>
      </c>
      <c r="I12" s="25">
        <f t="shared" si="2"/>
        <v>329.29200199999997</v>
      </c>
      <c r="J12" s="26">
        <f t="shared" si="2"/>
        <v>342.421212</v>
      </c>
      <c r="K12" s="26">
        <f t="shared" si="2"/>
        <v>357.578988</v>
      </c>
      <c r="L12" s="26">
        <f t="shared" si="2"/>
        <v>375.080268</v>
      </c>
      <c r="M12" s="28">
        <f t="shared" si="2"/>
        <v>395.21499000000006</v>
      </c>
      <c r="N12" s="65"/>
    </row>
    <row r="13" spans="1:14" s="3" customFormat="1" ht="21" customHeight="1">
      <c r="A13" s="51"/>
      <c r="B13" s="62"/>
      <c r="C13" s="29" t="s">
        <v>15</v>
      </c>
      <c r="D13" s="24">
        <f t="shared" si="0"/>
        <v>18379.181878</v>
      </c>
      <c r="E13" s="25">
        <f t="shared" si="2"/>
        <v>1437.84</v>
      </c>
      <c r="F13" s="26">
        <f t="shared" si="2"/>
        <v>1636.6108479999998</v>
      </c>
      <c r="G13" s="26">
        <f t="shared" si="2"/>
        <v>1777.0113500000002</v>
      </c>
      <c r="H13" s="27">
        <f>H17+H21+H25+H29+H33+H37+H41+H45+H49+H53+H57+H61+H65+H69+H73+H77+H81+H85+H89+H93+H97+H101+H105</f>
        <v>2009.1963460000002</v>
      </c>
      <c r="I13" s="25">
        <f>I17+I21+I25+I29+I33+I37+I41+I45+I49+I53+I57+I61+I65+I69+I73+I77+I81+I85+I89+I93+I97+I101+I105</f>
        <v>2357.2174139999997</v>
      </c>
      <c r="J13" s="26">
        <f t="shared" si="2"/>
        <v>2148.8000540000003</v>
      </c>
      <c r="K13" s="26">
        <f t="shared" si="2"/>
        <v>2508.6498739999997</v>
      </c>
      <c r="L13" s="26">
        <f t="shared" si="2"/>
        <v>2188.479452</v>
      </c>
      <c r="M13" s="28">
        <f t="shared" si="2"/>
        <v>2315.3765400000007</v>
      </c>
      <c r="N13" s="65"/>
    </row>
    <row r="14" spans="1:14" s="3" customFormat="1" ht="36.75" thickBot="1">
      <c r="A14" s="52"/>
      <c r="B14" s="63"/>
      <c r="C14" s="30" t="s">
        <v>16</v>
      </c>
      <c r="D14" s="31">
        <f t="shared" si="0"/>
        <v>3753.8260860734813</v>
      </c>
      <c r="E14" s="32">
        <f t="shared" si="2"/>
        <v>403.37086000000005</v>
      </c>
      <c r="F14" s="33">
        <f t="shared" si="2"/>
        <v>415.124784</v>
      </c>
      <c r="G14" s="33">
        <f t="shared" si="2"/>
        <v>434.9972239999999</v>
      </c>
      <c r="H14" s="34">
        <f t="shared" si="2"/>
        <v>376.30024802965244</v>
      </c>
      <c r="I14" s="32">
        <f t="shared" si="2"/>
        <v>389.59688531869</v>
      </c>
      <c r="J14" s="33">
        <f t="shared" si="2"/>
        <v>404.5927511627221</v>
      </c>
      <c r="K14" s="33">
        <f t="shared" si="2"/>
        <v>422.0114424779563</v>
      </c>
      <c r="L14" s="33">
        <f t="shared" si="2"/>
        <v>442.2018260912272</v>
      </c>
      <c r="M14" s="35">
        <f t="shared" si="2"/>
        <v>465.6300649932333</v>
      </c>
      <c r="N14" s="66"/>
    </row>
    <row r="15" spans="1:14" s="3" customFormat="1" ht="12" customHeight="1">
      <c r="A15" s="50">
        <v>1</v>
      </c>
      <c r="B15" s="53" t="s">
        <v>17</v>
      </c>
      <c r="C15" s="17" t="s">
        <v>13</v>
      </c>
      <c r="D15" s="18">
        <f t="shared" si="0"/>
        <v>0</v>
      </c>
      <c r="E15" s="19"/>
      <c r="F15" s="20"/>
      <c r="G15" s="20"/>
      <c r="H15" s="21"/>
      <c r="I15" s="19"/>
      <c r="J15" s="20"/>
      <c r="K15" s="20"/>
      <c r="L15" s="20"/>
      <c r="M15" s="22"/>
      <c r="N15" s="56">
        <v>14.1258</v>
      </c>
    </row>
    <row r="16" spans="1:14" s="3" customFormat="1" ht="24">
      <c r="A16" s="51"/>
      <c r="B16" s="54"/>
      <c r="C16" s="23" t="s">
        <v>14</v>
      </c>
      <c r="D16" s="24">
        <f t="shared" si="0"/>
        <v>0</v>
      </c>
      <c r="E16" s="25"/>
      <c r="F16" s="26"/>
      <c r="G16" s="26"/>
      <c r="H16" s="27"/>
      <c r="I16" s="25"/>
      <c r="J16" s="26"/>
      <c r="K16" s="26"/>
      <c r="L16" s="26"/>
      <c r="M16" s="28"/>
      <c r="N16" s="57"/>
    </row>
    <row r="17" spans="1:14" s="3" customFormat="1" ht="24">
      <c r="A17" s="51"/>
      <c r="B17" s="54"/>
      <c r="C17" s="29" t="s">
        <v>15</v>
      </c>
      <c r="D17" s="24">
        <f t="shared" si="0"/>
        <v>0</v>
      </c>
      <c r="E17" s="25"/>
      <c r="F17" s="26"/>
      <c r="G17" s="26"/>
      <c r="H17" s="27"/>
      <c r="I17" s="25"/>
      <c r="J17" s="26"/>
      <c r="K17" s="26"/>
      <c r="L17" s="26"/>
      <c r="M17" s="28"/>
      <c r="N17" s="57"/>
    </row>
    <row r="18" spans="1:14" s="3" customFormat="1" ht="36.75" thickBot="1">
      <c r="A18" s="52"/>
      <c r="B18" s="55"/>
      <c r="C18" s="30" t="s">
        <v>16</v>
      </c>
      <c r="D18" s="31">
        <f t="shared" si="0"/>
        <v>0</v>
      </c>
      <c r="E18" s="32"/>
      <c r="F18" s="33"/>
      <c r="G18" s="33"/>
      <c r="H18" s="34"/>
      <c r="I18" s="32"/>
      <c r="J18" s="33"/>
      <c r="K18" s="33"/>
      <c r="L18" s="33"/>
      <c r="M18" s="35"/>
      <c r="N18" s="58"/>
    </row>
    <row r="19" spans="1:14" s="3" customFormat="1" ht="12" customHeight="1">
      <c r="A19" s="50">
        <v>2</v>
      </c>
      <c r="B19" s="53" t="s">
        <v>18</v>
      </c>
      <c r="C19" s="17" t="s">
        <v>13</v>
      </c>
      <c r="D19" s="18">
        <f t="shared" si="0"/>
        <v>0</v>
      </c>
      <c r="E19" s="19">
        <v>0</v>
      </c>
      <c r="F19" s="20">
        <v>0</v>
      </c>
      <c r="G19" s="20">
        <v>0</v>
      </c>
      <c r="H19" s="21">
        <v>0</v>
      </c>
      <c r="I19" s="19">
        <v>0</v>
      </c>
      <c r="J19" s="20">
        <v>0</v>
      </c>
      <c r="K19" s="20">
        <v>0</v>
      </c>
      <c r="L19" s="20">
        <v>0</v>
      </c>
      <c r="M19" s="22">
        <v>0</v>
      </c>
      <c r="N19" s="56">
        <v>15.0358</v>
      </c>
    </row>
    <row r="20" spans="1:14" s="3" customFormat="1" ht="24">
      <c r="A20" s="51"/>
      <c r="B20" s="54"/>
      <c r="C20" s="23" t="s">
        <v>14</v>
      </c>
      <c r="D20" s="24">
        <f t="shared" si="0"/>
        <v>0</v>
      </c>
      <c r="E20" s="25">
        <v>0</v>
      </c>
      <c r="F20" s="26">
        <v>0</v>
      </c>
      <c r="G20" s="26">
        <v>0</v>
      </c>
      <c r="H20" s="27">
        <v>0</v>
      </c>
      <c r="I20" s="25">
        <v>0</v>
      </c>
      <c r="J20" s="26">
        <v>0</v>
      </c>
      <c r="K20" s="26">
        <v>0</v>
      </c>
      <c r="L20" s="26">
        <v>0</v>
      </c>
      <c r="M20" s="28">
        <v>0</v>
      </c>
      <c r="N20" s="57"/>
    </row>
    <row r="21" spans="1:14" s="3" customFormat="1" ht="24">
      <c r="A21" s="51"/>
      <c r="B21" s="54"/>
      <c r="C21" s="29" t="s">
        <v>15</v>
      </c>
      <c r="D21" s="24">
        <f t="shared" si="0"/>
        <v>0</v>
      </c>
      <c r="E21" s="25">
        <v>0</v>
      </c>
      <c r="F21" s="26">
        <v>0</v>
      </c>
      <c r="G21" s="26">
        <v>0</v>
      </c>
      <c r="H21" s="27">
        <v>0</v>
      </c>
      <c r="I21" s="25">
        <v>0</v>
      </c>
      <c r="J21" s="26">
        <v>0</v>
      </c>
      <c r="K21" s="26">
        <v>0</v>
      </c>
      <c r="L21" s="26">
        <v>0</v>
      </c>
      <c r="M21" s="28">
        <v>0</v>
      </c>
      <c r="N21" s="57"/>
    </row>
    <row r="22" spans="1:14" s="3" customFormat="1" ht="36.75" thickBot="1">
      <c r="A22" s="52"/>
      <c r="B22" s="55"/>
      <c r="C22" s="30" t="s">
        <v>16</v>
      </c>
      <c r="D22" s="31">
        <f t="shared" si="0"/>
        <v>366.68</v>
      </c>
      <c r="E22" s="32">
        <v>35.46</v>
      </c>
      <c r="F22" s="33">
        <v>36.38</v>
      </c>
      <c r="G22" s="33">
        <v>37.44</v>
      </c>
      <c r="H22" s="34">
        <v>38.64</v>
      </c>
      <c r="I22" s="32">
        <v>40.03</v>
      </c>
      <c r="J22" s="33">
        <v>41.63</v>
      </c>
      <c r="K22" s="33">
        <v>43.46</v>
      </c>
      <c r="L22" s="33">
        <v>45.59</v>
      </c>
      <c r="M22" s="35">
        <v>48.05</v>
      </c>
      <c r="N22" s="58"/>
    </row>
    <row r="23" spans="1:14" s="3" customFormat="1" ht="12" customHeight="1">
      <c r="A23" s="50">
        <v>3</v>
      </c>
      <c r="B23" s="53" t="s">
        <v>19</v>
      </c>
      <c r="C23" s="17" t="s">
        <v>13</v>
      </c>
      <c r="D23" s="18">
        <f t="shared" si="0"/>
        <v>0</v>
      </c>
      <c r="E23" s="19"/>
      <c r="F23" s="20"/>
      <c r="G23" s="20"/>
      <c r="H23" s="21"/>
      <c r="I23" s="19"/>
      <c r="J23" s="20"/>
      <c r="K23" s="20"/>
      <c r="L23" s="20"/>
      <c r="M23" s="22"/>
      <c r="N23" s="56">
        <v>28.2255</v>
      </c>
    </row>
    <row r="24" spans="1:14" s="3" customFormat="1" ht="24">
      <c r="A24" s="51"/>
      <c r="B24" s="54"/>
      <c r="C24" s="23" t="s">
        <v>14</v>
      </c>
      <c r="D24" s="24">
        <f t="shared" si="0"/>
        <v>0</v>
      </c>
      <c r="E24" s="25"/>
      <c r="F24" s="26"/>
      <c r="G24" s="26"/>
      <c r="H24" s="27"/>
      <c r="I24" s="25"/>
      <c r="J24" s="26"/>
      <c r="K24" s="26"/>
      <c r="L24" s="26"/>
      <c r="M24" s="28"/>
      <c r="N24" s="57"/>
    </row>
    <row r="25" spans="1:14" s="3" customFormat="1" ht="24">
      <c r="A25" s="51"/>
      <c r="B25" s="54"/>
      <c r="C25" s="29" t="s">
        <v>15</v>
      </c>
      <c r="D25" s="24">
        <f t="shared" si="0"/>
        <v>0</v>
      </c>
      <c r="E25" s="25"/>
      <c r="F25" s="26"/>
      <c r="G25" s="26"/>
      <c r="H25" s="27"/>
      <c r="I25" s="25"/>
      <c r="J25" s="26"/>
      <c r="K25" s="26"/>
      <c r="L25" s="26"/>
      <c r="M25" s="28"/>
      <c r="N25" s="57"/>
    </row>
    <row r="26" spans="1:14" s="3" customFormat="1" ht="36.75" thickBot="1">
      <c r="A26" s="52"/>
      <c r="B26" s="55"/>
      <c r="C26" s="30" t="s">
        <v>16</v>
      </c>
      <c r="D26" s="31">
        <f t="shared" si="0"/>
        <v>0</v>
      </c>
      <c r="E26" s="32"/>
      <c r="F26" s="33"/>
      <c r="G26" s="33"/>
      <c r="H26" s="34"/>
      <c r="I26" s="32"/>
      <c r="J26" s="33"/>
      <c r="K26" s="33"/>
      <c r="L26" s="33"/>
      <c r="M26" s="35"/>
      <c r="N26" s="58"/>
    </row>
    <row r="27" spans="1:14" s="3" customFormat="1" ht="12" customHeight="1">
      <c r="A27" s="50">
        <v>4</v>
      </c>
      <c r="B27" s="53" t="s">
        <v>20</v>
      </c>
      <c r="C27" s="17" t="s">
        <v>13</v>
      </c>
      <c r="D27" s="18">
        <f t="shared" si="0"/>
        <v>0</v>
      </c>
      <c r="E27" s="19"/>
      <c r="F27" s="20"/>
      <c r="G27" s="20"/>
      <c r="H27" s="21"/>
      <c r="I27" s="19"/>
      <c r="J27" s="20"/>
      <c r="K27" s="20"/>
      <c r="L27" s="20"/>
      <c r="M27" s="22"/>
      <c r="N27" s="56">
        <v>0.458</v>
      </c>
    </row>
    <row r="28" spans="1:14" s="3" customFormat="1" ht="24">
      <c r="A28" s="51"/>
      <c r="B28" s="54"/>
      <c r="C28" s="23" t="s">
        <v>14</v>
      </c>
      <c r="D28" s="24">
        <f t="shared" si="0"/>
        <v>0</v>
      </c>
      <c r="E28" s="25"/>
      <c r="F28" s="26"/>
      <c r="G28" s="26"/>
      <c r="H28" s="27"/>
      <c r="I28" s="25"/>
      <c r="J28" s="26"/>
      <c r="K28" s="26"/>
      <c r="L28" s="26"/>
      <c r="M28" s="28"/>
      <c r="N28" s="57"/>
    </row>
    <row r="29" spans="1:14" s="3" customFormat="1" ht="24">
      <c r="A29" s="51"/>
      <c r="B29" s="54"/>
      <c r="C29" s="29" t="s">
        <v>15</v>
      </c>
      <c r="D29" s="24">
        <f t="shared" si="0"/>
        <v>0</v>
      </c>
      <c r="E29" s="25"/>
      <c r="F29" s="26"/>
      <c r="G29" s="26"/>
      <c r="H29" s="27"/>
      <c r="I29" s="25"/>
      <c r="J29" s="26"/>
      <c r="K29" s="26"/>
      <c r="L29" s="26"/>
      <c r="M29" s="28"/>
      <c r="N29" s="57"/>
    </row>
    <row r="30" spans="1:14" s="3" customFormat="1" ht="36.75" thickBot="1">
      <c r="A30" s="52"/>
      <c r="B30" s="55"/>
      <c r="C30" s="30" t="s">
        <v>16</v>
      </c>
      <c r="D30" s="31">
        <f t="shared" si="0"/>
        <v>0</v>
      </c>
      <c r="E30" s="32"/>
      <c r="F30" s="33"/>
      <c r="G30" s="33"/>
      <c r="H30" s="34"/>
      <c r="I30" s="32"/>
      <c r="J30" s="33"/>
      <c r="K30" s="33"/>
      <c r="L30" s="33"/>
      <c r="M30" s="35"/>
      <c r="N30" s="58"/>
    </row>
    <row r="31" spans="1:14" s="3" customFormat="1" ht="12" customHeight="1">
      <c r="A31" s="50">
        <v>5</v>
      </c>
      <c r="B31" s="53" t="s">
        <v>21</v>
      </c>
      <c r="C31" s="17" t="s">
        <v>13</v>
      </c>
      <c r="D31" s="18">
        <f t="shared" si="0"/>
        <v>0</v>
      </c>
      <c r="E31" s="19">
        <v>0</v>
      </c>
      <c r="F31" s="20">
        <v>0</v>
      </c>
      <c r="G31" s="20">
        <v>0</v>
      </c>
      <c r="H31" s="21">
        <v>0</v>
      </c>
      <c r="I31" s="19">
        <v>0</v>
      </c>
      <c r="J31" s="20">
        <v>0</v>
      </c>
      <c r="K31" s="20">
        <v>0</v>
      </c>
      <c r="L31" s="20">
        <v>0</v>
      </c>
      <c r="M31" s="22">
        <v>0</v>
      </c>
      <c r="N31" s="56">
        <v>15.059</v>
      </c>
    </row>
    <row r="32" spans="1:14" s="3" customFormat="1" ht="24">
      <c r="A32" s="51"/>
      <c r="B32" s="54"/>
      <c r="C32" s="23" t="s">
        <v>14</v>
      </c>
      <c r="D32" s="24">
        <f t="shared" si="0"/>
        <v>0</v>
      </c>
      <c r="E32" s="25">
        <v>0</v>
      </c>
      <c r="F32" s="26">
        <v>0</v>
      </c>
      <c r="G32" s="26">
        <v>0</v>
      </c>
      <c r="H32" s="27">
        <v>0</v>
      </c>
      <c r="I32" s="25">
        <v>0</v>
      </c>
      <c r="J32" s="26">
        <v>0</v>
      </c>
      <c r="K32" s="26">
        <v>0</v>
      </c>
      <c r="L32" s="26">
        <v>0</v>
      </c>
      <c r="M32" s="28">
        <v>0</v>
      </c>
      <c r="N32" s="57"/>
    </row>
    <row r="33" spans="1:14" s="3" customFormat="1" ht="24">
      <c r="A33" s="51"/>
      <c r="B33" s="54"/>
      <c r="C33" s="29" t="s">
        <v>15</v>
      </c>
      <c r="D33" s="24">
        <f t="shared" si="0"/>
        <v>787.4000000000001</v>
      </c>
      <c r="E33" s="25">
        <v>0</v>
      </c>
      <c r="F33" s="26">
        <v>0</v>
      </c>
      <c r="G33" s="26">
        <v>0</v>
      </c>
      <c r="H33" s="27">
        <v>125.2</v>
      </c>
      <c r="I33" s="25">
        <v>129.2</v>
      </c>
      <c r="J33" s="26">
        <v>134.2</v>
      </c>
      <c r="K33" s="26">
        <v>137.3</v>
      </c>
      <c r="L33" s="26">
        <v>139.3</v>
      </c>
      <c r="M33" s="28">
        <v>122.2</v>
      </c>
      <c r="N33" s="57"/>
    </row>
    <row r="34" spans="1:14" s="3" customFormat="1" ht="36.75" thickBot="1">
      <c r="A34" s="52"/>
      <c r="B34" s="55"/>
      <c r="C34" s="36" t="s">
        <v>16</v>
      </c>
      <c r="D34" s="31">
        <f t="shared" si="0"/>
        <v>0</v>
      </c>
      <c r="E34" s="32">
        <v>0</v>
      </c>
      <c r="F34" s="33">
        <v>0</v>
      </c>
      <c r="G34" s="33">
        <v>0</v>
      </c>
      <c r="H34" s="34">
        <v>0</v>
      </c>
      <c r="I34" s="32">
        <v>0</v>
      </c>
      <c r="J34" s="33">
        <v>0</v>
      </c>
      <c r="K34" s="33">
        <v>0</v>
      </c>
      <c r="L34" s="33">
        <v>0</v>
      </c>
      <c r="M34" s="35">
        <v>0</v>
      </c>
      <c r="N34" s="58"/>
    </row>
    <row r="35" spans="1:14" s="3" customFormat="1" ht="12" customHeight="1">
      <c r="A35" s="50">
        <v>6</v>
      </c>
      <c r="B35" s="53" t="s">
        <v>22</v>
      </c>
      <c r="C35" s="17" t="s">
        <v>13</v>
      </c>
      <c r="D35" s="18">
        <f t="shared" si="0"/>
        <v>4110.09636</v>
      </c>
      <c r="E35" s="19">
        <v>393.1</v>
      </c>
      <c r="F35" s="20">
        <v>403.3206</v>
      </c>
      <c r="G35" s="20">
        <v>428.16452</v>
      </c>
      <c r="H35" s="21">
        <v>443.57404</v>
      </c>
      <c r="I35" s="19">
        <v>461.34216</v>
      </c>
      <c r="J35" s="20">
        <v>461.34216</v>
      </c>
      <c r="K35" s="20">
        <v>481.62612</v>
      </c>
      <c r="L35" s="20">
        <v>505.21212</v>
      </c>
      <c r="M35" s="22">
        <v>532.41464</v>
      </c>
      <c r="N35" s="56">
        <v>15.724</v>
      </c>
    </row>
    <row r="36" spans="1:14" s="3" customFormat="1" ht="24">
      <c r="A36" s="51"/>
      <c r="B36" s="54"/>
      <c r="C36" s="23" t="s">
        <v>14</v>
      </c>
      <c r="D36" s="24">
        <f t="shared" si="0"/>
        <v>1626.1760800000002</v>
      </c>
      <c r="E36" s="25">
        <v>157.24</v>
      </c>
      <c r="F36" s="26">
        <v>161.32824</v>
      </c>
      <c r="G36" s="26">
        <v>166.04544</v>
      </c>
      <c r="H36" s="27">
        <v>171.3916</v>
      </c>
      <c r="I36" s="25">
        <v>177.52396</v>
      </c>
      <c r="J36" s="26">
        <v>184.59976</v>
      </c>
      <c r="K36" s="26">
        <v>192.77624</v>
      </c>
      <c r="L36" s="26">
        <v>202.21064</v>
      </c>
      <c r="M36" s="28">
        <v>213.0602</v>
      </c>
      <c r="N36" s="57"/>
    </row>
    <row r="37" spans="1:14" s="3" customFormat="1" ht="24">
      <c r="A37" s="51"/>
      <c r="B37" s="54"/>
      <c r="C37" s="29" t="s">
        <v>15</v>
      </c>
      <c r="D37" s="24">
        <f t="shared" si="0"/>
        <v>6503.44166</v>
      </c>
      <c r="E37" s="25">
        <v>628.96</v>
      </c>
      <c r="F37" s="26">
        <v>645.31296</v>
      </c>
      <c r="G37" s="26">
        <v>664.02452</v>
      </c>
      <c r="H37" s="27">
        <v>685.25192</v>
      </c>
      <c r="I37" s="25">
        <v>709.93386</v>
      </c>
      <c r="J37" s="26">
        <v>738.39904</v>
      </c>
      <c r="K37" s="26">
        <v>770.79048</v>
      </c>
      <c r="L37" s="26">
        <v>808.52808</v>
      </c>
      <c r="M37" s="28">
        <v>852.2408</v>
      </c>
      <c r="N37" s="57"/>
    </row>
    <row r="38" spans="1:14" s="3" customFormat="1" ht="36.75" thickBot="1">
      <c r="A38" s="52"/>
      <c r="B38" s="55"/>
      <c r="C38" s="36" t="s">
        <v>16</v>
      </c>
      <c r="D38" s="31">
        <f t="shared" si="0"/>
        <v>813.8742400000001</v>
      </c>
      <c r="E38" s="32">
        <v>78.62</v>
      </c>
      <c r="F38" s="33">
        <v>80.66412</v>
      </c>
      <c r="G38" s="33">
        <v>83.02272</v>
      </c>
      <c r="H38" s="34">
        <v>85.6958</v>
      </c>
      <c r="I38" s="32">
        <v>88.8406</v>
      </c>
      <c r="J38" s="33">
        <v>92.45712</v>
      </c>
      <c r="K38" s="33">
        <v>96.54536</v>
      </c>
      <c r="L38" s="33">
        <v>101.26256</v>
      </c>
      <c r="M38" s="35">
        <v>106.76596</v>
      </c>
      <c r="N38" s="58"/>
    </row>
    <row r="39" spans="1:14" s="3" customFormat="1" ht="12" customHeight="1">
      <c r="A39" s="50">
        <v>7</v>
      </c>
      <c r="B39" s="53" t="s">
        <v>23</v>
      </c>
      <c r="C39" s="17" t="s">
        <v>13</v>
      </c>
      <c r="D39" s="18">
        <f t="shared" si="0"/>
        <v>0</v>
      </c>
      <c r="E39" s="19">
        <v>0</v>
      </c>
      <c r="F39" s="20">
        <v>0</v>
      </c>
      <c r="G39" s="20">
        <v>0</v>
      </c>
      <c r="H39" s="21">
        <v>0</v>
      </c>
      <c r="I39" s="19">
        <v>0</v>
      </c>
      <c r="J39" s="20">
        <v>0</v>
      </c>
      <c r="K39" s="20">
        <v>0</v>
      </c>
      <c r="L39" s="20">
        <v>0</v>
      </c>
      <c r="M39" s="22">
        <v>0</v>
      </c>
      <c r="N39" s="56">
        <v>23.712</v>
      </c>
    </row>
    <row r="40" spans="1:14" s="3" customFormat="1" ht="24">
      <c r="A40" s="51"/>
      <c r="B40" s="54"/>
      <c r="C40" s="23" t="s">
        <v>14</v>
      </c>
      <c r="D40" s="24">
        <f t="shared" si="0"/>
        <v>0</v>
      </c>
      <c r="E40" s="25">
        <v>0</v>
      </c>
      <c r="F40" s="26">
        <v>0</v>
      </c>
      <c r="G40" s="26">
        <v>0</v>
      </c>
      <c r="H40" s="27">
        <v>0</v>
      </c>
      <c r="I40" s="25">
        <v>0</v>
      </c>
      <c r="J40" s="26">
        <v>0</v>
      </c>
      <c r="K40" s="26">
        <v>0</v>
      </c>
      <c r="L40" s="26">
        <v>0</v>
      </c>
      <c r="M40" s="28">
        <v>0</v>
      </c>
      <c r="N40" s="57"/>
    </row>
    <row r="41" spans="1:14" s="3" customFormat="1" ht="24">
      <c r="A41" s="51"/>
      <c r="B41" s="54"/>
      <c r="C41" s="29" t="s">
        <v>15</v>
      </c>
      <c r="D41" s="24">
        <f t="shared" si="0"/>
        <v>0</v>
      </c>
      <c r="E41" s="25">
        <v>0</v>
      </c>
      <c r="F41" s="26">
        <v>0</v>
      </c>
      <c r="G41" s="26">
        <v>0</v>
      </c>
      <c r="H41" s="27">
        <v>0</v>
      </c>
      <c r="I41" s="25">
        <v>0</v>
      </c>
      <c r="J41" s="26">
        <v>0</v>
      </c>
      <c r="K41" s="26">
        <v>0</v>
      </c>
      <c r="L41" s="26">
        <v>0</v>
      </c>
      <c r="M41" s="28">
        <v>0</v>
      </c>
      <c r="N41" s="57"/>
    </row>
    <row r="42" spans="1:14" s="3" customFormat="1" ht="36.75" thickBot="1">
      <c r="A42" s="52"/>
      <c r="B42" s="55"/>
      <c r="C42" s="30" t="s">
        <v>16</v>
      </c>
      <c r="D42" s="31">
        <f t="shared" si="0"/>
        <v>1122.63</v>
      </c>
      <c r="E42" s="32">
        <v>108.57</v>
      </c>
      <c r="F42" s="33">
        <v>111.39</v>
      </c>
      <c r="G42" s="33">
        <v>114.62</v>
      </c>
      <c r="H42" s="34">
        <v>118.29</v>
      </c>
      <c r="I42" s="32">
        <v>122.55</v>
      </c>
      <c r="J42" s="33">
        <v>127.45</v>
      </c>
      <c r="K42" s="33">
        <v>133.06</v>
      </c>
      <c r="L42" s="33">
        <v>139.58</v>
      </c>
      <c r="M42" s="35">
        <v>147.12</v>
      </c>
      <c r="N42" s="58"/>
    </row>
    <row r="43" spans="1:14" s="3" customFormat="1" ht="12" customHeight="1">
      <c r="A43" s="50">
        <v>8</v>
      </c>
      <c r="B43" s="53" t="s">
        <v>24</v>
      </c>
      <c r="C43" s="17" t="s">
        <v>13</v>
      </c>
      <c r="D43" s="18">
        <f t="shared" si="0"/>
        <v>0</v>
      </c>
      <c r="E43" s="19">
        <v>0</v>
      </c>
      <c r="F43" s="20">
        <v>0</v>
      </c>
      <c r="G43" s="20">
        <v>0</v>
      </c>
      <c r="H43" s="21">
        <v>0</v>
      </c>
      <c r="I43" s="19">
        <v>0</v>
      </c>
      <c r="J43" s="20">
        <v>0</v>
      </c>
      <c r="K43" s="20">
        <v>0</v>
      </c>
      <c r="L43" s="20">
        <v>0</v>
      </c>
      <c r="M43" s="22">
        <v>0</v>
      </c>
      <c r="N43" s="56">
        <v>5.2164</v>
      </c>
    </row>
    <row r="44" spans="1:14" s="3" customFormat="1" ht="24">
      <c r="A44" s="51"/>
      <c r="B44" s="54"/>
      <c r="C44" s="23" t="s">
        <v>14</v>
      </c>
      <c r="D44" s="24">
        <f t="shared" si="0"/>
        <v>0</v>
      </c>
      <c r="E44" s="25">
        <v>0</v>
      </c>
      <c r="F44" s="26">
        <v>0</v>
      </c>
      <c r="G44" s="26">
        <v>0</v>
      </c>
      <c r="H44" s="27">
        <v>0</v>
      </c>
      <c r="I44" s="25">
        <v>0</v>
      </c>
      <c r="J44" s="26">
        <v>0</v>
      </c>
      <c r="K44" s="26">
        <v>0</v>
      </c>
      <c r="L44" s="26">
        <v>0</v>
      </c>
      <c r="M44" s="28">
        <v>0</v>
      </c>
      <c r="N44" s="57"/>
    </row>
    <row r="45" spans="1:14" s="3" customFormat="1" ht="24">
      <c r="A45" s="51"/>
      <c r="B45" s="54"/>
      <c r="C45" s="29" t="s">
        <v>15</v>
      </c>
      <c r="D45" s="24">
        <f t="shared" si="0"/>
        <v>60</v>
      </c>
      <c r="E45" s="25">
        <v>0</v>
      </c>
      <c r="F45" s="26">
        <v>0</v>
      </c>
      <c r="G45" s="26">
        <v>30</v>
      </c>
      <c r="H45" s="27">
        <v>30</v>
      </c>
      <c r="I45" s="25">
        <v>0</v>
      </c>
      <c r="J45" s="26">
        <v>0</v>
      </c>
      <c r="K45" s="26">
        <v>0</v>
      </c>
      <c r="L45" s="26">
        <v>0</v>
      </c>
      <c r="M45" s="28">
        <v>0</v>
      </c>
      <c r="N45" s="57"/>
    </row>
    <row r="46" spans="1:14" s="3" customFormat="1" ht="36.75" thickBot="1">
      <c r="A46" s="52"/>
      <c r="B46" s="55"/>
      <c r="C46" s="30" t="s">
        <v>16</v>
      </c>
      <c r="D46" s="31">
        <f t="shared" si="0"/>
        <v>0</v>
      </c>
      <c r="E46" s="32">
        <v>0</v>
      </c>
      <c r="F46" s="33">
        <v>0</v>
      </c>
      <c r="G46" s="33">
        <v>0</v>
      </c>
      <c r="H46" s="34">
        <v>0</v>
      </c>
      <c r="I46" s="32">
        <v>0</v>
      </c>
      <c r="J46" s="33">
        <v>0</v>
      </c>
      <c r="K46" s="33">
        <v>0</v>
      </c>
      <c r="L46" s="33">
        <v>0</v>
      </c>
      <c r="M46" s="35">
        <v>0</v>
      </c>
      <c r="N46" s="58"/>
    </row>
    <row r="47" spans="1:14" s="3" customFormat="1" ht="12" customHeight="1">
      <c r="A47" s="50">
        <v>9</v>
      </c>
      <c r="B47" s="53" t="s">
        <v>25</v>
      </c>
      <c r="C47" s="17" t="s">
        <v>13</v>
      </c>
      <c r="D47" s="18">
        <f t="shared" si="0"/>
        <v>99.93100000000001</v>
      </c>
      <c r="E47" s="19">
        <v>0</v>
      </c>
      <c r="F47" s="20">
        <v>0</v>
      </c>
      <c r="G47" s="20">
        <v>0</v>
      </c>
      <c r="H47" s="21">
        <v>15</v>
      </c>
      <c r="I47" s="19">
        <v>15.54</v>
      </c>
      <c r="J47" s="20">
        <v>16.162</v>
      </c>
      <c r="K47" s="20">
        <v>16.873</v>
      </c>
      <c r="L47" s="20">
        <v>17.7</v>
      </c>
      <c r="M47" s="22">
        <v>18.656</v>
      </c>
      <c r="N47" s="56">
        <v>18.7751</v>
      </c>
    </row>
    <row r="48" spans="1:14" s="3" customFormat="1" ht="24">
      <c r="A48" s="51"/>
      <c r="B48" s="54"/>
      <c r="C48" s="23" t="s">
        <v>14</v>
      </c>
      <c r="D48" s="24">
        <f t="shared" si="0"/>
        <v>0</v>
      </c>
      <c r="E48" s="25">
        <v>0</v>
      </c>
      <c r="F48" s="26">
        <v>0</v>
      </c>
      <c r="G48" s="26">
        <v>0</v>
      </c>
      <c r="H48" s="27">
        <v>0</v>
      </c>
      <c r="I48" s="25">
        <v>0</v>
      </c>
      <c r="J48" s="26">
        <v>0</v>
      </c>
      <c r="K48" s="26">
        <v>0</v>
      </c>
      <c r="L48" s="26">
        <v>0</v>
      </c>
      <c r="M48" s="28">
        <v>0</v>
      </c>
      <c r="N48" s="57"/>
    </row>
    <row r="49" spans="1:14" s="3" customFormat="1" ht="24">
      <c r="A49" s="51"/>
      <c r="B49" s="54"/>
      <c r="C49" s="29" t="s">
        <v>15</v>
      </c>
      <c r="D49" s="24">
        <f t="shared" si="0"/>
        <v>568.3736</v>
      </c>
      <c r="E49" s="25">
        <v>55.6</v>
      </c>
      <c r="F49" s="26">
        <v>62.2</v>
      </c>
      <c r="G49" s="26">
        <v>69.3</v>
      </c>
      <c r="H49" s="27">
        <v>57.2316</v>
      </c>
      <c r="I49" s="25">
        <v>59.292</v>
      </c>
      <c r="J49" s="26">
        <v>61.664</v>
      </c>
      <c r="K49" s="26">
        <v>64.377</v>
      </c>
      <c r="L49" s="26">
        <v>67.531</v>
      </c>
      <c r="M49" s="28">
        <v>71.178</v>
      </c>
      <c r="N49" s="57"/>
    </row>
    <row r="50" spans="1:14" s="3" customFormat="1" ht="36.75" thickBot="1">
      <c r="A50" s="52"/>
      <c r="B50" s="55"/>
      <c r="C50" s="30" t="s">
        <v>16</v>
      </c>
      <c r="D50" s="31">
        <f t="shared" si="0"/>
        <v>402.5469980734813</v>
      </c>
      <c r="E50" s="32">
        <v>74.20085999999999</v>
      </c>
      <c r="F50" s="33">
        <v>81.66759</v>
      </c>
      <c r="G50" s="33">
        <v>92.42795999999998</v>
      </c>
      <c r="H50" s="34">
        <v>23.155038029652335</v>
      </c>
      <c r="I50" s="32">
        <v>23.98691531869005</v>
      </c>
      <c r="J50" s="33">
        <v>24.94720716272206</v>
      </c>
      <c r="K50" s="33">
        <v>26.043510477956247</v>
      </c>
      <c r="L50" s="33">
        <v>27.320754091227275</v>
      </c>
      <c r="M50" s="35">
        <v>28.79716299323331</v>
      </c>
      <c r="N50" s="58"/>
    </row>
    <row r="51" spans="1:14" s="3" customFormat="1" ht="12" customHeight="1">
      <c r="A51" s="50">
        <v>10</v>
      </c>
      <c r="B51" s="53" t="s">
        <v>26</v>
      </c>
      <c r="C51" s="17" t="s">
        <v>13</v>
      </c>
      <c r="D51" s="18">
        <f t="shared" si="0"/>
        <v>0</v>
      </c>
      <c r="E51" s="19">
        <v>0</v>
      </c>
      <c r="F51" s="20">
        <v>0</v>
      </c>
      <c r="G51" s="20">
        <v>0</v>
      </c>
      <c r="H51" s="21">
        <v>0</v>
      </c>
      <c r="I51" s="19">
        <v>0</v>
      </c>
      <c r="J51" s="20">
        <v>0</v>
      </c>
      <c r="K51" s="20">
        <v>0</v>
      </c>
      <c r="L51" s="20">
        <v>0</v>
      </c>
      <c r="M51" s="22">
        <v>0</v>
      </c>
      <c r="N51" s="56">
        <v>19.307</v>
      </c>
    </row>
    <row r="52" spans="1:14" s="3" customFormat="1" ht="24">
      <c r="A52" s="51"/>
      <c r="B52" s="54"/>
      <c r="C52" s="23" t="s">
        <v>14</v>
      </c>
      <c r="D52" s="24">
        <f t="shared" si="0"/>
        <v>0</v>
      </c>
      <c r="E52" s="25">
        <v>0</v>
      </c>
      <c r="F52" s="26">
        <v>0</v>
      </c>
      <c r="G52" s="26">
        <v>0</v>
      </c>
      <c r="H52" s="27">
        <v>0</v>
      </c>
      <c r="I52" s="25">
        <v>0</v>
      </c>
      <c r="J52" s="26">
        <v>0</v>
      </c>
      <c r="K52" s="26">
        <v>0</v>
      </c>
      <c r="L52" s="26">
        <v>0</v>
      </c>
      <c r="M52" s="28">
        <v>0</v>
      </c>
      <c r="N52" s="57"/>
    </row>
    <row r="53" spans="1:14" s="3" customFormat="1" ht="24">
      <c r="A53" s="51"/>
      <c r="B53" s="54"/>
      <c r="C53" s="29" t="s">
        <v>15</v>
      </c>
      <c r="D53" s="24">
        <f t="shared" si="0"/>
        <v>538</v>
      </c>
      <c r="E53" s="25">
        <v>0</v>
      </c>
      <c r="F53" s="26">
        <v>0</v>
      </c>
      <c r="G53" s="26">
        <v>0</v>
      </c>
      <c r="H53" s="27">
        <v>0</v>
      </c>
      <c r="I53" s="25">
        <v>168</v>
      </c>
      <c r="J53" s="26">
        <v>0</v>
      </c>
      <c r="K53" s="26">
        <v>171</v>
      </c>
      <c r="L53" s="26">
        <v>0</v>
      </c>
      <c r="M53" s="28">
        <v>199</v>
      </c>
      <c r="N53" s="57"/>
    </row>
    <row r="54" spans="1:14" s="3" customFormat="1" ht="36.75" thickBot="1">
      <c r="A54" s="52"/>
      <c r="B54" s="55"/>
      <c r="C54" s="30" t="s">
        <v>16</v>
      </c>
      <c r="D54" s="31">
        <f t="shared" si="0"/>
        <v>0</v>
      </c>
      <c r="E54" s="32">
        <v>0</v>
      </c>
      <c r="F54" s="33">
        <v>0</v>
      </c>
      <c r="G54" s="33">
        <v>0</v>
      </c>
      <c r="H54" s="34">
        <v>0</v>
      </c>
      <c r="I54" s="32">
        <v>0</v>
      </c>
      <c r="J54" s="33">
        <v>0</v>
      </c>
      <c r="K54" s="33">
        <v>0</v>
      </c>
      <c r="L54" s="33">
        <v>0</v>
      </c>
      <c r="M54" s="35">
        <v>0</v>
      </c>
      <c r="N54" s="58"/>
    </row>
    <row r="55" spans="1:14" s="3" customFormat="1" ht="12" customHeight="1">
      <c r="A55" s="50">
        <v>11</v>
      </c>
      <c r="B55" s="53" t="s">
        <v>27</v>
      </c>
      <c r="C55" s="17" t="s">
        <v>13</v>
      </c>
      <c r="D55" s="18">
        <f t="shared" si="0"/>
        <v>0</v>
      </c>
      <c r="E55" s="19"/>
      <c r="F55" s="20"/>
      <c r="G55" s="20"/>
      <c r="H55" s="21"/>
      <c r="I55" s="19"/>
      <c r="J55" s="20"/>
      <c r="K55" s="20"/>
      <c r="L55" s="20"/>
      <c r="M55" s="22"/>
      <c r="N55" s="56">
        <v>10.235</v>
      </c>
    </row>
    <row r="56" spans="1:14" s="3" customFormat="1" ht="24">
      <c r="A56" s="51"/>
      <c r="B56" s="54"/>
      <c r="C56" s="23" t="s">
        <v>14</v>
      </c>
      <c r="D56" s="24">
        <f t="shared" si="0"/>
        <v>0</v>
      </c>
      <c r="E56" s="25"/>
      <c r="F56" s="26"/>
      <c r="G56" s="26"/>
      <c r="H56" s="27"/>
      <c r="I56" s="25"/>
      <c r="J56" s="26"/>
      <c r="K56" s="26"/>
      <c r="L56" s="26"/>
      <c r="M56" s="28"/>
      <c r="N56" s="57"/>
    </row>
    <row r="57" spans="1:14" s="3" customFormat="1" ht="24">
      <c r="A57" s="51"/>
      <c r="B57" s="54"/>
      <c r="C57" s="29" t="s">
        <v>15</v>
      </c>
      <c r="D57" s="24">
        <f t="shared" si="0"/>
        <v>0</v>
      </c>
      <c r="E57" s="25"/>
      <c r="F57" s="26"/>
      <c r="G57" s="26"/>
      <c r="H57" s="27"/>
      <c r="I57" s="25"/>
      <c r="J57" s="26"/>
      <c r="K57" s="26"/>
      <c r="L57" s="26"/>
      <c r="M57" s="28"/>
      <c r="N57" s="57"/>
    </row>
    <row r="58" spans="1:14" s="3" customFormat="1" ht="36.75" thickBot="1">
      <c r="A58" s="52"/>
      <c r="B58" s="55"/>
      <c r="C58" s="30" t="s">
        <v>16</v>
      </c>
      <c r="D58" s="31">
        <f t="shared" si="0"/>
        <v>0</v>
      </c>
      <c r="E58" s="32"/>
      <c r="F58" s="33"/>
      <c r="G58" s="33"/>
      <c r="H58" s="34"/>
      <c r="I58" s="32"/>
      <c r="J58" s="33"/>
      <c r="K58" s="33"/>
      <c r="L58" s="33"/>
      <c r="M58" s="35"/>
      <c r="N58" s="58"/>
    </row>
    <row r="59" spans="1:14" s="3" customFormat="1" ht="12" customHeight="1">
      <c r="A59" s="50">
        <v>12</v>
      </c>
      <c r="B59" s="53" t="s">
        <v>28</v>
      </c>
      <c r="C59" s="17" t="s">
        <v>13</v>
      </c>
      <c r="D59" s="18">
        <f t="shared" si="0"/>
        <v>0</v>
      </c>
      <c r="E59" s="19">
        <v>0</v>
      </c>
      <c r="F59" s="20">
        <v>0</v>
      </c>
      <c r="G59" s="20">
        <v>0</v>
      </c>
      <c r="H59" s="21">
        <v>0</v>
      </c>
      <c r="I59" s="19">
        <v>0</v>
      </c>
      <c r="J59" s="20">
        <v>0</v>
      </c>
      <c r="K59" s="20">
        <v>0</v>
      </c>
      <c r="L59" s="20">
        <v>0</v>
      </c>
      <c r="M59" s="22">
        <v>0</v>
      </c>
      <c r="N59" s="56">
        <v>30.6078</v>
      </c>
    </row>
    <row r="60" spans="1:14" s="3" customFormat="1" ht="24">
      <c r="A60" s="51"/>
      <c r="B60" s="54"/>
      <c r="C60" s="23" t="s">
        <v>14</v>
      </c>
      <c r="D60" s="24">
        <f t="shared" si="0"/>
        <v>0</v>
      </c>
      <c r="E60" s="25">
        <v>0</v>
      </c>
      <c r="F60" s="26">
        <v>0</v>
      </c>
      <c r="G60" s="26">
        <v>0</v>
      </c>
      <c r="H60" s="27">
        <v>0</v>
      </c>
      <c r="I60" s="25">
        <v>0</v>
      </c>
      <c r="J60" s="26">
        <v>0</v>
      </c>
      <c r="K60" s="26">
        <v>0</v>
      </c>
      <c r="L60" s="26">
        <v>0</v>
      </c>
      <c r="M60" s="28">
        <v>0</v>
      </c>
      <c r="N60" s="57"/>
    </row>
    <row r="61" spans="1:14" s="3" customFormat="1" ht="24">
      <c r="A61" s="51"/>
      <c r="B61" s="54"/>
      <c r="C61" s="29" t="s">
        <v>15</v>
      </c>
      <c r="D61" s="24">
        <f t="shared" si="0"/>
        <v>27</v>
      </c>
      <c r="E61" s="25">
        <v>3</v>
      </c>
      <c r="F61" s="26">
        <v>3</v>
      </c>
      <c r="G61" s="26">
        <v>3</v>
      </c>
      <c r="H61" s="27">
        <v>3</v>
      </c>
      <c r="I61" s="25">
        <v>3</v>
      </c>
      <c r="J61" s="26">
        <v>3</v>
      </c>
      <c r="K61" s="26">
        <v>3</v>
      </c>
      <c r="L61" s="26">
        <v>3</v>
      </c>
      <c r="M61" s="28">
        <v>3</v>
      </c>
      <c r="N61" s="57"/>
    </row>
    <row r="62" spans="1:14" s="3" customFormat="1" ht="36.75" thickBot="1">
      <c r="A62" s="52"/>
      <c r="B62" s="55"/>
      <c r="C62" s="30" t="s">
        <v>16</v>
      </c>
      <c r="D62" s="31">
        <f t="shared" si="0"/>
        <v>0</v>
      </c>
      <c r="E62" s="32">
        <v>0</v>
      </c>
      <c r="F62" s="33">
        <v>0</v>
      </c>
      <c r="G62" s="33">
        <v>0</v>
      </c>
      <c r="H62" s="34">
        <v>0</v>
      </c>
      <c r="I62" s="32">
        <v>0</v>
      </c>
      <c r="J62" s="33">
        <v>0</v>
      </c>
      <c r="K62" s="33">
        <v>0</v>
      </c>
      <c r="L62" s="33">
        <v>0</v>
      </c>
      <c r="M62" s="35">
        <v>0</v>
      </c>
      <c r="N62" s="58"/>
    </row>
    <row r="63" spans="1:14" s="3" customFormat="1" ht="12" customHeight="1">
      <c r="A63" s="50">
        <v>13</v>
      </c>
      <c r="B63" s="53" t="s">
        <v>29</v>
      </c>
      <c r="C63" s="17" t="s">
        <v>13</v>
      </c>
      <c r="D63" s="18">
        <f t="shared" si="0"/>
        <v>0</v>
      </c>
      <c r="E63" s="19"/>
      <c r="F63" s="20"/>
      <c r="G63" s="20"/>
      <c r="H63" s="21"/>
      <c r="I63" s="19"/>
      <c r="J63" s="20"/>
      <c r="K63" s="20"/>
      <c r="L63" s="20"/>
      <c r="M63" s="22"/>
      <c r="N63" s="56">
        <v>2.6493</v>
      </c>
    </row>
    <row r="64" spans="1:14" s="3" customFormat="1" ht="24">
      <c r="A64" s="51"/>
      <c r="B64" s="54"/>
      <c r="C64" s="23" t="s">
        <v>14</v>
      </c>
      <c r="D64" s="24">
        <f t="shared" si="0"/>
        <v>0</v>
      </c>
      <c r="E64" s="25"/>
      <c r="F64" s="26"/>
      <c r="G64" s="26"/>
      <c r="H64" s="27"/>
      <c r="I64" s="25"/>
      <c r="J64" s="26"/>
      <c r="K64" s="26"/>
      <c r="L64" s="26"/>
      <c r="M64" s="28"/>
      <c r="N64" s="57"/>
    </row>
    <row r="65" spans="1:14" s="3" customFormat="1" ht="24">
      <c r="A65" s="51"/>
      <c r="B65" s="54"/>
      <c r="C65" s="29" t="s">
        <v>15</v>
      </c>
      <c r="D65" s="24">
        <f t="shared" si="0"/>
        <v>0</v>
      </c>
      <c r="E65" s="25"/>
      <c r="F65" s="26"/>
      <c r="G65" s="26"/>
      <c r="H65" s="27"/>
      <c r="I65" s="25"/>
      <c r="J65" s="26"/>
      <c r="K65" s="26"/>
      <c r="L65" s="26"/>
      <c r="M65" s="28"/>
      <c r="N65" s="57"/>
    </row>
    <row r="66" spans="1:14" s="3" customFormat="1" ht="36.75" thickBot="1">
      <c r="A66" s="52"/>
      <c r="B66" s="55"/>
      <c r="C66" s="30" t="s">
        <v>16</v>
      </c>
      <c r="D66" s="31">
        <f t="shared" si="0"/>
        <v>0</v>
      </c>
      <c r="E66" s="32"/>
      <c r="F66" s="33"/>
      <c r="G66" s="33"/>
      <c r="H66" s="34"/>
      <c r="I66" s="32"/>
      <c r="J66" s="33"/>
      <c r="K66" s="33"/>
      <c r="L66" s="33"/>
      <c r="M66" s="35"/>
      <c r="N66" s="58"/>
    </row>
    <row r="67" spans="1:14" s="3" customFormat="1" ht="12" customHeight="1">
      <c r="A67" s="50">
        <v>14</v>
      </c>
      <c r="B67" s="53" t="s">
        <v>30</v>
      </c>
      <c r="C67" s="17" t="s">
        <v>13</v>
      </c>
      <c r="D67" s="18">
        <f t="shared" si="0"/>
        <v>0</v>
      </c>
      <c r="E67" s="19">
        <v>0</v>
      </c>
      <c r="F67" s="20">
        <v>0</v>
      </c>
      <c r="G67" s="20">
        <v>0</v>
      </c>
      <c r="H67" s="21">
        <v>0</v>
      </c>
      <c r="I67" s="19">
        <v>0</v>
      </c>
      <c r="J67" s="20">
        <v>0</v>
      </c>
      <c r="K67" s="20">
        <v>0</v>
      </c>
      <c r="L67" s="20">
        <v>0</v>
      </c>
      <c r="M67" s="22">
        <v>0</v>
      </c>
      <c r="N67" s="56">
        <v>24.07027</v>
      </c>
    </row>
    <row r="68" spans="1:14" s="3" customFormat="1" ht="24">
      <c r="A68" s="51"/>
      <c r="B68" s="54"/>
      <c r="C68" s="23" t="s">
        <v>14</v>
      </c>
      <c r="D68" s="24">
        <f t="shared" si="0"/>
        <v>0</v>
      </c>
      <c r="E68" s="25">
        <v>0</v>
      </c>
      <c r="F68" s="26">
        <v>0</v>
      </c>
      <c r="G68" s="26">
        <v>0</v>
      </c>
      <c r="H68" s="27">
        <v>0</v>
      </c>
      <c r="I68" s="25">
        <v>0</v>
      </c>
      <c r="J68" s="26">
        <v>0</v>
      </c>
      <c r="K68" s="26">
        <v>0</v>
      </c>
      <c r="L68" s="26">
        <v>0</v>
      </c>
      <c r="M68" s="28">
        <v>0</v>
      </c>
      <c r="N68" s="57"/>
    </row>
    <row r="69" spans="1:14" s="3" customFormat="1" ht="24">
      <c r="A69" s="51"/>
      <c r="B69" s="54"/>
      <c r="C69" s="29" t="s">
        <v>15</v>
      </c>
      <c r="D69" s="24">
        <f t="shared" si="0"/>
        <v>33.5</v>
      </c>
      <c r="E69" s="25">
        <v>0.5</v>
      </c>
      <c r="F69" s="26">
        <v>1.9</v>
      </c>
      <c r="G69" s="26">
        <v>2.4</v>
      </c>
      <c r="H69" s="27">
        <v>2.6</v>
      </c>
      <c r="I69" s="25">
        <v>3.4</v>
      </c>
      <c r="J69" s="26">
        <v>4.6</v>
      </c>
      <c r="K69" s="26">
        <v>4.8</v>
      </c>
      <c r="L69" s="26">
        <v>6.3</v>
      </c>
      <c r="M69" s="28">
        <v>7</v>
      </c>
      <c r="N69" s="57"/>
    </row>
    <row r="70" spans="1:14" s="3" customFormat="1" ht="36.75" thickBot="1">
      <c r="A70" s="52"/>
      <c r="B70" s="55"/>
      <c r="C70" s="36" t="s">
        <v>16</v>
      </c>
      <c r="D70" s="31">
        <f t="shared" si="0"/>
        <v>0</v>
      </c>
      <c r="E70" s="32">
        <v>0</v>
      </c>
      <c r="F70" s="33">
        <v>0</v>
      </c>
      <c r="G70" s="33">
        <v>0</v>
      </c>
      <c r="H70" s="34">
        <v>0</v>
      </c>
      <c r="I70" s="32">
        <v>0</v>
      </c>
      <c r="J70" s="33">
        <v>0</v>
      </c>
      <c r="K70" s="33">
        <v>0</v>
      </c>
      <c r="L70" s="33">
        <v>0</v>
      </c>
      <c r="M70" s="35">
        <v>0</v>
      </c>
      <c r="N70" s="58"/>
    </row>
    <row r="71" spans="1:14" s="3" customFormat="1" ht="12" customHeight="1">
      <c r="A71" s="50">
        <v>15</v>
      </c>
      <c r="B71" s="53" t="s">
        <v>31</v>
      </c>
      <c r="C71" s="17" t="s">
        <v>13</v>
      </c>
      <c r="D71" s="18">
        <f t="shared" si="0"/>
        <v>1728.498408</v>
      </c>
      <c r="E71" s="19">
        <v>167.205</v>
      </c>
      <c r="F71" s="20">
        <v>171.55233</v>
      </c>
      <c r="G71" s="20">
        <v>176.501598</v>
      </c>
      <c r="H71" s="21">
        <v>182.119686</v>
      </c>
      <c r="I71" s="19">
        <v>188.674122</v>
      </c>
      <c r="J71" s="20">
        <v>196.231788</v>
      </c>
      <c r="K71" s="20">
        <v>204.859566</v>
      </c>
      <c r="L71" s="20">
        <v>214.891866</v>
      </c>
      <c r="M71" s="22">
        <v>226.462452</v>
      </c>
      <c r="N71" s="56">
        <v>6.6882</v>
      </c>
    </row>
    <row r="72" spans="1:14" s="3" customFormat="1" ht="24">
      <c r="A72" s="51"/>
      <c r="B72" s="54"/>
      <c r="C72" s="23" t="s">
        <v>14</v>
      </c>
      <c r="D72" s="24">
        <f t="shared" si="0"/>
        <v>691.693644</v>
      </c>
      <c r="E72" s="25">
        <v>66.882</v>
      </c>
      <c r="F72" s="26">
        <v>68.620932</v>
      </c>
      <c r="G72" s="26">
        <v>70.627392</v>
      </c>
      <c r="H72" s="27">
        <v>72.90138</v>
      </c>
      <c r="I72" s="25">
        <v>75.509778</v>
      </c>
      <c r="J72" s="26">
        <v>78.519468</v>
      </c>
      <c r="K72" s="26">
        <v>81.997332</v>
      </c>
      <c r="L72" s="26">
        <v>86.010252</v>
      </c>
      <c r="M72" s="28">
        <v>90.62511</v>
      </c>
      <c r="N72" s="57"/>
    </row>
    <row r="73" spans="1:14" s="3" customFormat="1" ht="24">
      <c r="A73" s="51"/>
      <c r="B73" s="54"/>
      <c r="C73" s="29" t="s">
        <v>15</v>
      </c>
      <c r="D73" s="24">
        <f t="shared" si="0"/>
        <v>4149.426162000001</v>
      </c>
      <c r="E73" s="25">
        <v>401.292</v>
      </c>
      <c r="F73" s="26">
        <v>411.725592</v>
      </c>
      <c r="G73" s="26">
        <v>423.69747</v>
      </c>
      <c r="H73" s="27">
        <v>437.207634</v>
      </c>
      <c r="I73" s="25">
        <v>452.991786</v>
      </c>
      <c r="J73" s="26">
        <v>471.049926</v>
      </c>
      <c r="K73" s="26">
        <v>491.783346</v>
      </c>
      <c r="L73" s="26">
        <v>515.927748</v>
      </c>
      <c r="M73" s="28">
        <v>543.75066</v>
      </c>
      <c r="N73" s="57"/>
    </row>
    <row r="74" spans="1:14" s="3" customFormat="1" ht="36.75" thickBot="1">
      <c r="A74" s="52"/>
      <c r="B74" s="55"/>
      <c r="C74" s="36" t="s">
        <v>16</v>
      </c>
      <c r="D74" s="31">
        <f t="shared" si="0"/>
        <v>346.18123199999997</v>
      </c>
      <c r="E74" s="32">
        <v>33.441</v>
      </c>
      <c r="F74" s="33">
        <v>34.310466</v>
      </c>
      <c r="G74" s="33">
        <v>35.313696</v>
      </c>
      <c r="H74" s="34">
        <v>36.45069</v>
      </c>
      <c r="I74" s="32">
        <v>37.78833</v>
      </c>
      <c r="J74" s="33">
        <v>39.326616</v>
      </c>
      <c r="K74" s="33">
        <v>41.065548</v>
      </c>
      <c r="L74" s="33">
        <v>43.072008</v>
      </c>
      <c r="M74" s="35">
        <v>45.412878</v>
      </c>
      <c r="N74" s="58"/>
    </row>
    <row r="75" spans="1:14" s="3" customFormat="1" ht="12" customHeight="1">
      <c r="A75" s="50">
        <v>16</v>
      </c>
      <c r="B75" s="53" t="s">
        <v>32</v>
      </c>
      <c r="C75" s="17" t="s">
        <v>13</v>
      </c>
      <c r="D75" s="18">
        <f aca="true" t="shared" si="3" ref="D75:D106">SUM(E75:M75)</f>
        <v>0</v>
      </c>
      <c r="E75" s="19">
        <v>0</v>
      </c>
      <c r="F75" s="20">
        <v>0</v>
      </c>
      <c r="G75" s="20">
        <v>0</v>
      </c>
      <c r="H75" s="21">
        <v>0</v>
      </c>
      <c r="I75" s="19">
        <v>0</v>
      </c>
      <c r="J75" s="20">
        <v>0</v>
      </c>
      <c r="K75" s="20">
        <v>0</v>
      </c>
      <c r="L75" s="20">
        <v>0</v>
      </c>
      <c r="M75" s="22">
        <v>0</v>
      </c>
      <c r="N75" s="56">
        <v>19.626</v>
      </c>
    </row>
    <row r="76" spans="1:14" s="3" customFormat="1" ht="24">
      <c r="A76" s="51"/>
      <c r="B76" s="54"/>
      <c r="C76" s="23" t="s">
        <v>14</v>
      </c>
      <c r="D76" s="24">
        <f t="shared" si="3"/>
        <v>0</v>
      </c>
      <c r="E76" s="25">
        <v>0</v>
      </c>
      <c r="F76" s="26">
        <v>0</v>
      </c>
      <c r="G76" s="26">
        <v>0</v>
      </c>
      <c r="H76" s="27">
        <v>0</v>
      </c>
      <c r="I76" s="25">
        <v>0</v>
      </c>
      <c r="J76" s="26">
        <v>0</v>
      </c>
      <c r="K76" s="26">
        <v>0</v>
      </c>
      <c r="L76" s="26">
        <v>0</v>
      </c>
      <c r="M76" s="28">
        <v>0</v>
      </c>
      <c r="N76" s="57"/>
    </row>
    <row r="77" spans="1:14" s="3" customFormat="1" ht="24">
      <c r="A77" s="51"/>
      <c r="B77" s="54"/>
      <c r="C77" s="29" t="s">
        <v>15</v>
      </c>
      <c r="D77" s="24">
        <f t="shared" si="3"/>
        <v>693.7900000000001</v>
      </c>
      <c r="E77" s="25">
        <v>0</v>
      </c>
      <c r="F77" s="26">
        <v>60</v>
      </c>
      <c r="G77" s="26">
        <v>143.74</v>
      </c>
      <c r="H77" s="27">
        <v>90</v>
      </c>
      <c r="I77" s="25">
        <v>92.7</v>
      </c>
      <c r="J77" s="26">
        <v>0</v>
      </c>
      <c r="K77" s="26">
        <v>150</v>
      </c>
      <c r="L77" s="26">
        <v>157.35</v>
      </c>
      <c r="M77" s="28">
        <v>0</v>
      </c>
      <c r="N77" s="57"/>
    </row>
    <row r="78" spans="1:14" s="3" customFormat="1" ht="36.75" thickBot="1">
      <c r="A78" s="52"/>
      <c r="B78" s="55"/>
      <c r="C78" s="30" t="s">
        <v>16</v>
      </c>
      <c r="D78" s="31">
        <f t="shared" si="3"/>
        <v>0</v>
      </c>
      <c r="E78" s="32">
        <v>0</v>
      </c>
      <c r="F78" s="33">
        <v>0</v>
      </c>
      <c r="G78" s="33">
        <v>0</v>
      </c>
      <c r="H78" s="34">
        <v>0</v>
      </c>
      <c r="I78" s="32">
        <v>0</v>
      </c>
      <c r="J78" s="33">
        <v>0</v>
      </c>
      <c r="K78" s="33">
        <v>0</v>
      </c>
      <c r="L78" s="33">
        <v>0</v>
      </c>
      <c r="M78" s="35">
        <v>0</v>
      </c>
      <c r="N78" s="58"/>
    </row>
    <row r="79" spans="1:14" s="3" customFormat="1" ht="12" customHeight="1">
      <c r="A79" s="50">
        <v>17</v>
      </c>
      <c r="B79" s="53" t="s">
        <v>33</v>
      </c>
      <c r="C79" s="17" t="s">
        <v>13</v>
      </c>
      <c r="D79" s="18">
        <f t="shared" si="3"/>
        <v>72.827</v>
      </c>
      <c r="E79" s="19">
        <v>0</v>
      </c>
      <c r="F79" s="20">
        <v>8</v>
      </c>
      <c r="G79" s="20">
        <v>8.232</v>
      </c>
      <c r="H79" s="21">
        <v>8.495</v>
      </c>
      <c r="I79" s="19">
        <v>8.801</v>
      </c>
      <c r="J79" s="20">
        <v>9.153</v>
      </c>
      <c r="K79" s="20">
        <v>9.556</v>
      </c>
      <c r="L79" s="20">
        <v>10.024</v>
      </c>
      <c r="M79" s="22">
        <v>10.566</v>
      </c>
      <c r="N79" s="56">
        <v>5.012</v>
      </c>
    </row>
    <row r="80" spans="1:14" s="3" customFormat="1" ht="24">
      <c r="A80" s="51"/>
      <c r="B80" s="54"/>
      <c r="C80" s="23" t="s">
        <v>14</v>
      </c>
      <c r="D80" s="24">
        <f t="shared" si="3"/>
        <v>162.305</v>
      </c>
      <c r="E80" s="25">
        <v>53.064</v>
      </c>
      <c r="F80" s="26">
        <v>12</v>
      </c>
      <c r="G80" s="26">
        <v>12.348</v>
      </c>
      <c r="H80" s="27">
        <v>12.743</v>
      </c>
      <c r="I80" s="25">
        <v>13.202</v>
      </c>
      <c r="J80" s="26">
        <v>13.73</v>
      </c>
      <c r="K80" s="26">
        <v>14.334</v>
      </c>
      <c r="L80" s="26">
        <v>15.036</v>
      </c>
      <c r="M80" s="28">
        <v>15.848</v>
      </c>
      <c r="N80" s="57"/>
    </row>
    <row r="81" spans="1:14" s="3" customFormat="1" ht="24">
      <c r="A81" s="51"/>
      <c r="B81" s="54"/>
      <c r="C81" s="29" t="s">
        <v>15</v>
      </c>
      <c r="D81" s="24">
        <f t="shared" si="3"/>
        <v>515.631</v>
      </c>
      <c r="E81" s="25">
        <v>20</v>
      </c>
      <c r="F81" s="26">
        <v>54.444</v>
      </c>
      <c r="G81" s="26">
        <v>56.026</v>
      </c>
      <c r="H81" s="27">
        <v>57.815</v>
      </c>
      <c r="I81" s="25">
        <v>59.897</v>
      </c>
      <c r="J81" s="26">
        <v>62.292</v>
      </c>
      <c r="K81" s="26">
        <v>65.033</v>
      </c>
      <c r="L81" s="26">
        <v>68.22</v>
      </c>
      <c r="M81" s="28">
        <v>71.904</v>
      </c>
      <c r="N81" s="57"/>
    </row>
    <row r="82" spans="1:14" s="3" customFormat="1" ht="36.75" thickBot="1">
      <c r="A82" s="52"/>
      <c r="B82" s="55"/>
      <c r="C82" s="30" t="s">
        <v>16</v>
      </c>
      <c r="D82" s="31">
        <f t="shared" si="3"/>
        <v>162.341</v>
      </c>
      <c r="E82" s="32">
        <v>15.7</v>
      </c>
      <c r="F82" s="33">
        <v>16.108999999999998</v>
      </c>
      <c r="G82" s="33">
        <v>16.575</v>
      </c>
      <c r="H82" s="34">
        <v>17.105</v>
      </c>
      <c r="I82" s="32">
        <v>17.722</v>
      </c>
      <c r="J82" s="33">
        <v>18.43</v>
      </c>
      <c r="K82" s="33">
        <v>19.242</v>
      </c>
      <c r="L82" s="33">
        <v>20.183999999999997</v>
      </c>
      <c r="M82" s="35">
        <v>21.274000000000004</v>
      </c>
      <c r="N82" s="58"/>
    </row>
    <row r="83" spans="1:14" s="3" customFormat="1" ht="12" customHeight="1">
      <c r="A83" s="50">
        <v>18</v>
      </c>
      <c r="B83" s="53" t="s">
        <v>34</v>
      </c>
      <c r="C83" s="17" t="s">
        <v>13</v>
      </c>
      <c r="D83" s="18">
        <f t="shared" si="3"/>
        <v>0</v>
      </c>
      <c r="E83" s="19">
        <v>0</v>
      </c>
      <c r="F83" s="20">
        <v>0</v>
      </c>
      <c r="G83" s="20">
        <v>0</v>
      </c>
      <c r="H83" s="21">
        <v>0</v>
      </c>
      <c r="I83" s="19">
        <v>0</v>
      </c>
      <c r="J83" s="20">
        <v>0</v>
      </c>
      <c r="K83" s="20">
        <v>0</v>
      </c>
      <c r="L83" s="20">
        <v>0</v>
      </c>
      <c r="M83" s="22">
        <v>0</v>
      </c>
      <c r="N83" s="56">
        <v>7.262</v>
      </c>
    </row>
    <row r="84" spans="1:14" s="3" customFormat="1" ht="24">
      <c r="A84" s="51"/>
      <c r="B84" s="54"/>
      <c r="C84" s="23" t="s">
        <v>14</v>
      </c>
      <c r="D84" s="24">
        <f t="shared" si="3"/>
        <v>0</v>
      </c>
      <c r="E84" s="25">
        <v>0</v>
      </c>
      <c r="F84" s="26">
        <v>0</v>
      </c>
      <c r="G84" s="26">
        <v>0</v>
      </c>
      <c r="H84" s="27">
        <v>0</v>
      </c>
      <c r="I84" s="25">
        <v>0</v>
      </c>
      <c r="J84" s="26">
        <v>0</v>
      </c>
      <c r="K84" s="26">
        <v>0</v>
      </c>
      <c r="L84" s="26">
        <v>0</v>
      </c>
      <c r="M84" s="28">
        <v>0</v>
      </c>
      <c r="N84" s="57"/>
    </row>
    <row r="85" spans="1:14" s="3" customFormat="1" ht="24">
      <c r="A85" s="51"/>
      <c r="B85" s="54"/>
      <c r="C85" s="29" t="s">
        <v>15</v>
      </c>
      <c r="D85" s="24">
        <f t="shared" si="3"/>
        <v>266</v>
      </c>
      <c r="E85" s="25">
        <v>0</v>
      </c>
      <c r="F85" s="26">
        <v>61</v>
      </c>
      <c r="G85" s="26">
        <v>38</v>
      </c>
      <c r="H85" s="27">
        <v>38</v>
      </c>
      <c r="I85" s="25">
        <v>73</v>
      </c>
      <c r="J85" s="26">
        <v>48</v>
      </c>
      <c r="K85" s="26">
        <v>8</v>
      </c>
      <c r="L85" s="26">
        <v>0</v>
      </c>
      <c r="M85" s="28">
        <v>0</v>
      </c>
      <c r="N85" s="57"/>
    </row>
    <row r="86" spans="1:14" s="3" customFormat="1" ht="36.75" thickBot="1">
      <c r="A86" s="52"/>
      <c r="B86" s="55"/>
      <c r="C86" s="30" t="s">
        <v>16</v>
      </c>
      <c r="D86" s="31">
        <f t="shared" si="3"/>
        <v>91.8</v>
      </c>
      <c r="E86" s="32">
        <v>14.1</v>
      </c>
      <c r="F86" s="33">
        <v>10.2</v>
      </c>
      <c r="G86" s="33">
        <v>9.9</v>
      </c>
      <c r="H86" s="34">
        <v>9.8</v>
      </c>
      <c r="I86" s="32">
        <v>9.8</v>
      </c>
      <c r="J86" s="33">
        <v>9.5</v>
      </c>
      <c r="K86" s="33">
        <v>9.5</v>
      </c>
      <c r="L86" s="33">
        <v>9.5</v>
      </c>
      <c r="M86" s="35">
        <v>9.5</v>
      </c>
      <c r="N86" s="58"/>
    </row>
    <row r="87" spans="1:14" s="3" customFormat="1" ht="12" customHeight="1">
      <c r="A87" s="50">
        <v>19</v>
      </c>
      <c r="B87" s="53" t="s">
        <v>35</v>
      </c>
      <c r="C87" s="17" t="s">
        <v>13</v>
      </c>
      <c r="D87" s="18">
        <f t="shared" si="3"/>
        <v>258.55899999999997</v>
      </c>
      <c r="E87" s="19">
        <v>28.355</v>
      </c>
      <c r="F87" s="20">
        <v>29.092</v>
      </c>
      <c r="G87" s="20">
        <v>29.932</v>
      </c>
      <c r="H87" s="21">
        <v>30.884</v>
      </c>
      <c r="I87" s="19">
        <v>31.996</v>
      </c>
      <c r="J87" s="20">
        <v>33.277</v>
      </c>
      <c r="K87" s="20">
        <v>34.741</v>
      </c>
      <c r="L87" s="20">
        <v>36.442</v>
      </c>
      <c r="M87" s="22">
        <v>3.84</v>
      </c>
      <c r="N87" s="56">
        <v>1.1342</v>
      </c>
    </row>
    <row r="88" spans="1:14" s="3" customFormat="1" ht="24">
      <c r="A88" s="51"/>
      <c r="B88" s="54"/>
      <c r="C88" s="23" t="s">
        <v>14</v>
      </c>
      <c r="D88" s="24">
        <f t="shared" si="3"/>
        <v>117.297</v>
      </c>
      <c r="E88" s="25">
        <v>11.34</v>
      </c>
      <c r="F88" s="26">
        <v>11.637</v>
      </c>
      <c r="G88" s="26">
        <v>11.977</v>
      </c>
      <c r="H88" s="27">
        <v>12.363</v>
      </c>
      <c r="I88" s="25">
        <v>12.805</v>
      </c>
      <c r="J88" s="26">
        <v>13.316</v>
      </c>
      <c r="K88" s="26">
        <v>13.905</v>
      </c>
      <c r="L88" s="26">
        <v>14.586</v>
      </c>
      <c r="M88" s="28">
        <v>15.368</v>
      </c>
      <c r="N88" s="57"/>
    </row>
    <row r="89" spans="1:14" s="3" customFormat="1" ht="24">
      <c r="A89" s="51"/>
      <c r="B89" s="54"/>
      <c r="C89" s="29" t="s">
        <v>15</v>
      </c>
      <c r="D89" s="24">
        <f t="shared" si="3"/>
        <v>703.669</v>
      </c>
      <c r="E89" s="25">
        <v>68.052</v>
      </c>
      <c r="F89" s="26">
        <v>69.821</v>
      </c>
      <c r="G89" s="26">
        <v>71.852</v>
      </c>
      <c r="H89" s="27">
        <v>74.143</v>
      </c>
      <c r="I89" s="25">
        <v>76.819</v>
      </c>
      <c r="J89" s="26">
        <v>79.882</v>
      </c>
      <c r="K89" s="26">
        <v>83.398</v>
      </c>
      <c r="L89" s="26">
        <v>87.492</v>
      </c>
      <c r="M89" s="28">
        <v>92.21</v>
      </c>
      <c r="N89" s="57"/>
    </row>
    <row r="90" spans="1:14" s="3" customFormat="1" ht="36.75" thickBot="1">
      <c r="A90" s="52"/>
      <c r="B90" s="55"/>
      <c r="C90" s="30" t="s">
        <v>16</v>
      </c>
      <c r="D90" s="31">
        <f t="shared" si="3"/>
        <v>58.705000000000005</v>
      </c>
      <c r="E90" s="32">
        <v>5.671</v>
      </c>
      <c r="F90" s="33">
        <v>5.818</v>
      </c>
      <c r="G90" s="33">
        <v>5.989</v>
      </c>
      <c r="H90" s="34">
        <v>6.181</v>
      </c>
      <c r="I90" s="32">
        <v>6.408</v>
      </c>
      <c r="J90" s="33">
        <v>6.669</v>
      </c>
      <c r="K90" s="33">
        <v>6.964</v>
      </c>
      <c r="L90" s="33">
        <v>7.304</v>
      </c>
      <c r="M90" s="35">
        <v>7.701</v>
      </c>
      <c r="N90" s="58"/>
    </row>
    <row r="91" spans="1:14" s="3" customFormat="1" ht="12" customHeight="1">
      <c r="A91" s="50">
        <v>20</v>
      </c>
      <c r="B91" s="53" t="s">
        <v>36</v>
      </c>
      <c r="C91" s="17" t="s">
        <v>13</v>
      </c>
      <c r="D91" s="18">
        <f t="shared" si="3"/>
        <v>848.0967039999999</v>
      </c>
      <c r="E91" s="19">
        <v>82.04</v>
      </c>
      <c r="F91" s="20">
        <v>84.17304</v>
      </c>
      <c r="G91" s="20">
        <v>86.601424</v>
      </c>
      <c r="H91" s="21">
        <v>89.357968</v>
      </c>
      <c r="I91" s="19">
        <v>92.573936</v>
      </c>
      <c r="J91" s="20">
        <v>96.282144</v>
      </c>
      <c r="K91" s="20">
        <v>100.515408</v>
      </c>
      <c r="L91" s="20">
        <v>105.437808</v>
      </c>
      <c r="M91" s="22">
        <v>111.114976</v>
      </c>
      <c r="N91" s="56">
        <v>3.2816</v>
      </c>
    </row>
    <row r="92" spans="1:14" s="3" customFormat="1" ht="24">
      <c r="A92" s="51"/>
      <c r="B92" s="54"/>
      <c r="C92" s="23" t="s">
        <v>14</v>
      </c>
      <c r="D92" s="24">
        <f t="shared" si="3"/>
        <v>339.383072</v>
      </c>
      <c r="E92" s="25">
        <v>32.816</v>
      </c>
      <c r="F92" s="26">
        <v>33.669216</v>
      </c>
      <c r="G92" s="26">
        <v>34.653696</v>
      </c>
      <c r="H92" s="27">
        <v>35.76944</v>
      </c>
      <c r="I92" s="25">
        <v>37.049264</v>
      </c>
      <c r="J92" s="26">
        <v>38.525984</v>
      </c>
      <c r="K92" s="26">
        <v>40.232416</v>
      </c>
      <c r="L92" s="26">
        <v>42.201376</v>
      </c>
      <c r="M92" s="28">
        <v>44.46568</v>
      </c>
      <c r="N92" s="57"/>
    </row>
    <row r="93" spans="1:14" s="3" customFormat="1" ht="24">
      <c r="A93" s="51"/>
      <c r="B93" s="54"/>
      <c r="C93" s="29" t="s">
        <v>15</v>
      </c>
      <c r="D93" s="24">
        <f t="shared" si="3"/>
        <v>2035.937456</v>
      </c>
      <c r="E93" s="25">
        <v>196.896</v>
      </c>
      <c r="F93" s="26">
        <v>202.015296</v>
      </c>
      <c r="G93" s="26">
        <v>207.88936</v>
      </c>
      <c r="H93" s="27">
        <v>214.518192</v>
      </c>
      <c r="I93" s="25">
        <v>222.262768</v>
      </c>
      <c r="J93" s="26">
        <v>231.123088</v>
      </c>
      <c r="K93" s="26">
        <v>241.296048</v>
      </c>
      <c r="L93" s="26">
        <v>253.142624</v>
      </c>
      <c r="M93" s="28">
        <v>266.79408</v>
      </c>
      <c r="N93" s="57"/>
    </row>
    <row r="94" spans="1:14" s="3" customFormat="1" ht="36.75" thickBot="1">
      <c r="A94" s="52"/>
      <c r="B94" s="55"/>
      <c r="C94" s="30" t="s">
        <v>16</v>
      </c>
      <c r="D94" s="31">
        <f t="shared" si="3"/>
        <v>169.85561599999997</v>
      </c>
      <c r="E94" s="32">
        <v>16.408</v>
      </c>
      <c r="F94" s="33">
        <v>16.834608</v>
      </c>
      <c r="G94" s="33">
        <v>17.326848</v>
      </c>
      <c r="H94" s="34">
        <v>17.88472</v>
      </c>
      <c r="I94" s="32">
        <v>18.54104</v>
      </c>
      <c r="J94" s="33">
        <v>19.295808</v>
      </c>
      <c r="K94" s="33">
        <v>20.149024</v>
      </c>
      <c r="L94" s="33">
        <v>21.133504</v>
      </c>
      <c r="M94" s="35">
        <v>22.282064</v>
      </c>
      <c r="N94" s="58"/>
    </row>
    <row r="95" spans="1:14" s="3" customFormat="1" ht="12" customHeight="1">
      <c r="A95" s="50">
        <v>21</v>
      </c>
      <c r="B95" s="53" t="s">
        <v>37</v>
      </c>
      <c r="C95" s="17" t="s">
        <v>13</v>
      </c>
      <c r="D95" s="18">
        <f t="shared" si="3"/>
        <v>0</v>
      </c>
      <c r="E95" s="19">
        <v>0</v>
      </c>
      <c r="F95" s="20">
        <v>0</v>
      </c>
      <c r="G95" s="20">
        <v>0</v>
      </c>
      <c r="H95" s="21">
        <v>0</v>
      </c>
      <c r="I95" s="19">
        <v>0</v>
      </c>
      <c r="J95" s="20">
        <v>0</v>
      </c>
      <c r="K95" s="20">
        <v>0</v>
      </c>
      <c r="L95" s="20">
        <v>0</v>
      </c>
      <c r="M95" s="22">
        <v>0</v>
      </c>
      <c r="N95" s="56">
        <v>17.904</v>
      </c>
    </row>
    <row r="96" spans="1:14" s="3" customFormat="1" ht="24">
      <c r="A96" s="51"/>
      <c r="B96" s="54"/>
      <c r="C96" s="23" t="s">
        <v>14</v>
      </c>
      <c r="D96" s="24">
        <f t="shared" si="3"/>
        <v>0</v>
      </c>
      <c r="E96" s="25">
        <v>0</v>
      </c>
      <c r="F96" s="26">
        <v>0</v>
      </c>
      <c r="G96" s="26">
        <v>0</v>
      </c>
      <c r="H96" s="27">
        <v>0</v>
      </c>
      <c r="I96" s="25">
        <v>0</v>
      </c>
      <c r="J96" s="26">
        <v>0</v>
      </c>
      <c r="K96" s="26">
        <v>0</v>
      </c>
      <c r="L96" s="26">
        <v>0</v>
      </c>
      <c r="M96" s="28">
        <v>0</v>
      </c>
      <c r="N96" s="57"/>
    </row>
    <row r="97" spans="1:14" s="3" customFormat="1" ht="24">
      <c r="A97" s="51"/>
      <c r="B97" s="54"/>
      <c r="C97" s="29" t="s">
        <v>15</v>
      </c>
      <c r="D97" s="24">
        <f t="shared" si="3"/>
        <v>840</v>
      </c>
      <c r="E97" s="25">
        <v>0</v>
      </c>
      <c r="F97" s="26">
        <v>0</v>
      </c>
      <c r="G97" s="26">
        <v>0</v>
      </c>
      <c r="H97" s="27">
        <v>125</v>
      </c>
      <c r="I97" s="25">
        <v>235</v>
      </c>
      <c r="J97" s="26">
        <v>240</v>
      </c>
      <c r="K97" s="26">
        <v>240</v>
      </c>
      <c r="L97" s="26">
        <v>0</v>
      </c>
      <c r="M97" s="28">
        <v>0</v>
      </c>
      <c r="N97" s="57"/>
    </row>
    <row r="98" spans="1:14" s="3" customFormat="1" ht="36.75" thickBot="1">
      <c r="A98" s="52"/>
      <c r="B98" s="55"/>
      <c r="C98" s="30" t="s">
        <v>16</v>
      </c>
      <c r="D98" s="31">
        <f t="shared" si="3"/>
        <v>0</v>
      </c>
      <c r="E98" s="32">
        <v>0</v>
      </c>
      <c r="F98" s="33">
        <v>0</v>
      </c>
      <c r="G98" s="33">
        <v>0</v>
      </c>
      <c r="H98" s="34">
        <v>0</v>
      </c>
      <c r="I98" s="32">
        <v>0</v>
      </c>
      <c r="J98" s="33">
        <v>0</v>
      </c>
      <c r="K98" s="33">
        <v>0</v>
      </c>
      <c r="L98" s="33">
        <v>0</v>
      </c>
      <c r="M98" s="35">
        <v>0</v>
      </c>
      <c r="N98" s="58"/>
    </row>
    <row r="99" spans="1:14" s="3" customFormat="1" ht="12" customHeight="1">
      <c r="A99" s="50">
        <v>22</v>
      </c>
      <c r="B99" s="53" t="s">
        <v>38</v>
      </c>
      <c r="C99" s="17" t="s">
        <v>13</v>
      </c>
      <c r="D99" s="18">
        <f t="shared" si="3"/>
        <v>100.78200000000001</v>
      </c>
      <c r="E99" s="19">
        <v>9.747</v>
      </c>
      <c r="F99" s="20">
        <v>10</v>
      </c>
      <c r="G99" s="20">
        <v>10.29</v>
      </c>
      <c r="H99" s="21">
        <v>10.619</v>
      </c>
      <c r="I99" s="19">
        <v>11.002</v>
      </c>
      <c r="J99" s="20">
        <v>11.442</v>
      </c>
      <c r="K99" s="20">
        <v>11.945</v>
      </c>
      <c r="L99" s="20">
        <v>12.53</v>
      </c>
      <c r="M99" s="22">
        <v>13.207</v>
      </c>
      <c r="N99" s="56">
        <v>16.0495</v>
      </c>
    </row>
    <row r="100" spans="1:14" s="3" customFormat="1" ht="24">
      <c r="A100" s="51"/>
      <c r="B100" s="54"/>
      <c r="C100" s="23" t="s">
        <v>14</v>
      </c>
      <c r="D100" s="24">
        <f t="shared" si="3"/>
        <v>120.937</v>
      </c>
      <c r="E100" s="25">
        <v>11.696</v>
      </c>
      <c r="F100" s="26">
        <v>12</v>
      </c>
      <c r="G100" s="26">
        <v>12.348</v>
      </c>
      <c r="H100" s="27">
        <v>12.743</v>
      </c>
      <c r="I100" s="25">
        <v>13.202</v>
      </c>
      <c r="J100" s="26">
        <v>13.73</v>
      </c>
      <c r="K100" s="26">
        <v>14.334</v>
      </c>
      <c r="L100" s="26">
        <v>15.036</v>
      </c>
      <c r="M100" s="28">
        <v>15.848</v>
      </c>
      <c r="N100" s="57"/>
    </row>
    <row r="101" spans="1:14" s="3" customFormat="1" ht="24">
      <c r="A101" s="51"/>
      <c r="B101" s="54"/>
      <c r="C101" s="29" t="s">
        <v>15</v>
      </c>
      <c r="D101" s="24">
        <f t="shared" si="3"/>
        <v>657.0130000000001</v>
      </c>
      <c r="E101" s="25">
        <v>63.54</v>
      </c>
      <c r="F101" s="26">
        <v>65.192</v>
      </c>
      <c r="G101" s="26">
        <v>67.082</v>
      </c>
      <c r="H101" s="27">
        <v>69.229</v>
      </c>
      <c r="I101" s="25">
        <v>71.721</v>
      </c>
      <c r="J101" s="26">
        <v>74.59</v>
      </c>
      <c r="K101" s="26">
        <v>77.872</v>
      </c>
      <c r="L101" s="26">
        <v>81.688</v>
      </c>
      <c r="M101" s="28">
        <v>86.099</v>
      </c>
      <c r="N101" s="57"/>
    </row>
    <row r="102" spans="1:14" s="3" customFormat="1" ht="36.75" thickBot="1">
      <c r="A102" s="52"/>
      <c r="B102" s="55"/>
      <c r="C102" s="30" t="s">
        <v>16</v>
      </c>
      <c r="D102" s="31">
        <f t="shared" si="3"/>
        <v>219.212</v>
      </c>
      <c r="E102" s="32">
        <v>21.2</v>
      </c>
      <c r="F102" s="33">
        <v>21.751</v>
      </c>
      <c r="G102" s="33">
        <v>22.382</v>
      </c>
      <c r="H102" s="34">
        <v>23.098</v>
      </c>
      <c r="I102" s="32">
        <v>23.93</v>
      </c>
      <c r="J102" s="33">
        <v>24.887</v>
      </c>
      <c r="K102" s="33">
        <v>25.982</v>
      </c>
      <c r="L102" s="33">
        <v>27.255</v>
      </c>
      <c r="M102" s="35">
        <v>28.727</v>
      </c>
      <c r="N102" s="58"/>
    </row>
    <row r="103" spans="1:14" s="3" customFormat="1" ht="12" customHeight="1">
      <c r="A103" s="50">
        <v>23</v>
      </c>
      <c r="B103" s="53" t="s">
        <v>39</v>
      </c>
      <c r="C103" s="17" t="s">
        <v>13</v>
      </c>
      <c r="D103" s="18">
        <f t="shared" si="3"/>
        <v>0</v>
      </c>
      <c r="E103" s="19"/>
      <c r="F103" s="20"/>
      <c r="G103" s="20"/>
      <c r="H103" s="21"/>
      <c r="I103" s="19"/>
      <c r="J103" s="20"/>
      <c r="K103" s="20"/>
      <c r="L103" s="20"/>
      <c r="M103" s="22"/>
      <c r="N103" s="56">
        <v>0.118</v>
      </c>
    </row>
    <row r="104" spans="1:14" s="3" customFormat="1" ht="24">
      <c r="A104" s="51"/>
      <c r="B104" s="54"/>
      <c r="C104" s="23" t="s">
        <v>14</v>
      </c>
      <c r="D104" s="24">
        <f t="shared" si="3"/>
        <v>0</v>
      </c>
      <c r="E104" s="25"/>
      <c r="F104" s="26"/>
      <c r="G104" s="26"/>
      <c r="H104" s="27"/>
      <c r="I104" s="25"/>
      <c r="J104" s="26"/>
      <c r="K104" s="26"/>
      <c r="L104" s="26"/>
      <c r="M104" s="28"/>
      <c r="N104" s="57"/>
    </row>
    <row r="105" spans="1:14" s="3" customFormat="1" ht="24">
      <c r="A105" s="51"/>
      <c r="B105" s="54"/>
      <c r="C105" s="29" t="s">
        <v>15</v>
      </c>
      <c r="D105" s="24">
        <f t="shared" si="3"/>
        <v>0</v>
      </c>
      <c r="E105" s="25"/>
      <c r="F105" s="26"/>
      <c r="G105" s="26"/>
      <c r="H105" s="27"/>
      <c r="I105" s="25"/>
      <c r="J105" s="26"/>
      <c r="K105" s="26"/>
      <c r="L105" s="26"/>
      <c r="M105" s="28"/>
      <c r="N105" s="57"/>
    </row>
    <row r="106" spans="1:14" s="3" customFormat="1" ht="36.75" thickBot="1">
      <c r="A106" s="52"/>
      <c r="B106" s="55"/>
      <c r="C106" s="36" t="s">
        <v>16</v>
      </c>
      <c r="D106" s="31">
        <f t="shared" si="3"/>
        <v>0</v>
      </c>
      <c r="E106" s="32"/>
      <c r="F106" s="33"/>
      <c r="G106" s="33"/>
      <c r="H106" s="34"/>
      <c r="I106" s="32"/>
      <c r="J106" s="33"/>
      <c r="K106" s="33"/>
      <c r="L106" s="33"/>
      <c r="M106" s="35"/>
      <c r="N106" s="58"/>
    </row>
    <row r="107" spans="1:14" s="3" customFormat="1" ht="12">
      <c r="A107" s="37"/>
      <c r="B107" s="38"/>
      <c r="C107" s="39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2"/>
    </row>
    <row r="108" spans="2:14" s="43" customFormat="1" ht="31.5" customHeight="1">
      <c r="B108" s="46" t="s">
        <v>40</v>
      </c>
      <c r="C108" s="46"/>
      <c r="D108" s="46"/>
      <c r="E108" s="46"/>
      <c r="F108" s="44"/>
      <c r="G108" s="47"/>
      <c r="H108" s="47"/>
      <c r="I108" s="47"/>
      <c r="J108" s="48" t="s">
        <v>41</v>
      </c>
      <c r="K108" s="48"/>
      <c r="L108" s="48"/>
      <c r="M108" s="44"/>
      <c r="N108" s="44"/>
    </row>
    <row r="109" spans="2:5" ht="15">
      <c r="B109" s="49"/>
      <c r="C109" s="49"/>
      <c r="D109" s="49"/>
      <c r="E109" s="49"/>
    </row>
  </sheetData>
  <sheetProtection password="CE28" sheet="1"/>
  <mergeCells count="88">
    <mergeCell ref="H1:N1"/>
    <mergeCell ref="H2:N2"/>
    <mergeCell ref="A4:M4"/>
    <mergeCell ref="A5:N5"/>
    <mergeCell ref="A7:A9"/>
    <mergeCell ref="B7:C9"/>
    <mergeCell ref="D7:M7"/>
    <mergeCell ref="N7:N9"/>
    <mergeCell ref="D8:D9"/>
    <mergeCell ref="E8:H8"/>
    <mergeCell ref="I8:M8"/>
    <mergeCell ref="B10:C10"/>
    <mergeCell ref="A11:A14"/>
    <mergeCell ref="B11:B14"/>
    <mergeCell ref="N11:N14"/>
    <mergeCell ref="A15:A18"/>
    <mergeCell ref="B15:B18"/>
    <mergeCell ref="N15:N18"/>
    <mergeCell ref="A19:A22"/>
    <mergeCell ref="B19:B22"/>
    <mergeCell ref="N19:N22"/>
    <mergeCell ref="A23:A26"/>
    <mergeCell ref="B23:B26"/>
    <mergeCell ref="N23:N26"/>
    <mergeCell ref="A27:A30"/>
    <mergeCell ref="B27:B30"/>
    <mergeCell ref="N27:N30"/>
    <mergeCell ref="A31:A34"/>
    <mergeCell ref="B31:B34"/>
    <mergeCell ref="N31:N34"/>
    <mergeCell ref="A35:A38"/>
    <mergeCell ref="B35:B38"/>
    <mergeCell ref="N35:N38"/>
    <mergeCell ref="A39:A42"/>
    <mergeCell ref="B39:B42"/>
    <mergeCell ref="N39:N42"/>
    <mergeCell ref="A43:A46"/>
    <mergeCell ref="B43:B46"/>
    <mergeCell ref="N43:N46"/>
    <mergeCell ref="A47:A50"/>
    <mergeCell ref="B47:B50"/>
    <mergeCell ref="N47:N50"/>
    <mergeCell ref="A51:A54"/>
    <mergeCell ref="B51:B54"/>
    <mergeCell ref="N51:N54"/>
    <mergeCell ref="A55:A58"/>
    <mergeCell ref="B55:B58"/>
    <mergeCell ref="N55:N58"/>
    <mergeCell ref="A59:A62"/>
    <mergeCell ref="B59:B62"/>
    <mergeCell ref="N59:N62"/>
    <mergeCell ref="A63:A66"/>
    <mergeCell ref="B63:B66"/>
    <mergeCell ref="N63:N66"/>
    <mergeCell ref="A67:A70"/>
    <mergeCell ref="B67:B70"/>
    <mergeCell ref="N67:N70"/>
    <mergeCell ref="A71:A74"/>
    <mergeCell ref="B71:B74"/>
    <mergeCell ref="N71:N74"/>
    <mergeCell ref="A75:A78"/>
    <mergeCell ref="B75:B78"/>
    <mergeCell ref="N75:N78"/>
    <mergeCell ref="A79:A82"/>
    <mergeCell ref="B79:B82"/>
    <mergeCell ref="N79:N82"/>
    <mergeCell ref="A83:A86"/>
    <mergeCell ref="B83:B86"/>
    <mergeCell ref="N83:N86"/>
    <mergeCell ref="A87:A90"/>
    <mergeCell ref="B87:B90"/>
    <mergeCell ref="N87:N90"/>
    <mergeCell ref="N99:N102"/>
    <mergeCell ref="A103:A106"/>
    <mergeCell ref="B103:B106"/>
    <mergeCell ref="N103:N106"/>
    <mergeCell ref="A91:A94"/>
    <mergeCell ref="B91:B94"/>
    <mergeCell ref="N91:N94"/>
    <mergeCell ref="A95:A98"/>
    <mergeCell ref="B95:B98"/>
    <mergeCell ref="N95:N98"/>
    <mergeCell ref="B108:E108"/>
    <mergeCell ref="G108:I108"/>
    <mergeCell ref="J108:L108"/>
    <mergeCell ref="B109:E109"/>
    <mergeCell ref="A99:A102"/>
    <mergeCell ref="B99:B102"/>
  </mergeCells>
  <printOptions horizontalCentered="1"/>
  <pageMargins left="0.3937007874015748" right="0.3937007874015748" top="0.5905511811023623" bottom="0.3937007874015748" header="0.1968503937007874" footer="0.1968503937007874"/>
  <pageSetup fitToHeight="5" horizontalDpi="600" verticalDpi="600" orientation="portrait" paperSize="9" scale="83" r:id="rId1"/>
  <headerFooter>
    <oddFooter>&amp;CСторінка &amp;P з &amp;N</oddFooter>
  </headerFooter>
  <rowBreaks count="2" manualBreakCount="2">
    <brk id="38" max="13" man="1"/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2013-02-18T09:03:04Z</cp:lastPrinted>
  <dcterms:created xsi:type="dcterms:W3CDTF">2013-01-31T09:12:58Z</dcterms:created>
  <dcterms:modified xsi:type="dcterms:W3CDTF">2013-02-18T09:03:24Z</dcterms:modified>
  <cp:category/>
  <cp:version/>
  <cp:contentType/>
  <cp:contentStatus/>
</cp:coreProperties>
</file>